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codeName="DieseArbeitsmappe" defaultThemeVersion="124226"/>
  <mc:AlternateContent xmlns:mc="http://schemas.openxmlformats.org/markup-compatibility/2006">
    <mc:Choice Requires="x15">
      <x15ac:absPath xmlns:x15ac="http://schemas.microsoft.com/office/spreadsheetml/2010/11/ac" url="N:\08 Organisation Zentrale Dienste\30 Fruitmonitoring\Aktuelle Dokumente\website\Untersuchungsauftrag Excel\"/>
    </mc:Choice>
  </mc:AlternateContent>
  <xr:revisionPtr revIDLastSave="0" documentId="13_ncr:1_{DC2362AD-CB61-49F8-A820-F28B8AA62BD0}" xr6:coauthVersionLast="47" xr6:coauthVersionMax="47" xr10:uidLastSave="{00000000-0000-0000-0000-000000000000}"/>
  <bookViews>
    <workbookView xWindow="-110" yWindow="-110" windowWidth="19420" windowHeight="11500" xr2:uid="{00000000-000D-0000-FFFF-FFFF00000000}"/>
  </bookViews>
  <sheets>
    <sheet name="Auftrag" sheetId="1" r:id="rId1"/>
    <sheet name="Data" sheetId="2" state="hidden" r:id="rId2"/>
    <sheet name="Tabelle1" sheetId="3" state="hidden" r:id="rId3"/>
  </sheets>
  <definedNames>
    <definedName name="Auftraggeber">Auftrag!$D$10:$H$11,Auftrag!$D$12,Auftrag!$F$12,Auftrag!#REF!,Auftrag!#REF!</definedName>
    <definedName name="Auslieferungsregion">Auftrag!$C$9</definedName>
    <definedName name="Beauftragtes_Laboratorium">Auftrag!$C$6</definedName>
    <definedName name="_xlnm.Print_Area" localSheetId="0">Auftrag!$A$1:$I$87</definedName>
    <definedName name="Z_909CEB37_B353_426B_96F8_1D7C9BE8C65A_.wvu.PrintArea" localSheetId="0" hidden="1">Auftrag!$A$1:$H$86</definedName>
  </definedNames>
  <calcPr calcId="191029"/>
  <customWorkbookViews>
    <customWorkbookView name="Harald Meyer - Persönliche Ansicht" guid="{909CEB37-B353-426B-96F8-1D7C9BE8C65A}" mergeInterval="0" personalView="1" maximized="1" xWindow="1" yWindow="1" windowWidth="1276" windowHeight="5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D13" i="2"/>
  <c r="D18" i="2"/>
  <c r="D19" i="2"/>
  <c r="D20" i="2"/>
  <c r="D21" i="2"/>
  <c r="D22" i="2"/>
  <c r="D23" i="2"/>
  <c r="D24" i="2"/>
  <c r="D25" i="2"/>
  <c r="D27" i="2"/>
  <c r="D32" i="2"/>
  <c r="D33" i="2"/>
  <c r="D34" i="2"/>
  <c r="D35" i="2"/>
  <c r="D36" i="2"/>
  <c r="D37" i="2"/>
  <c r="D38" i="2"/>
  <c r="D39" i="2"/>
  <c r="D40" i="2"/>
  <c r="D41" i="2"/>
  <c r="D42" i="2"/>
  <c r="D43" i="2"/>
  <c r="D44" i="2"/>
  <c r="D45" i="2"/>
  <c r="D46" i="2"/>
  <c r="D48" i="2"/>
  <c r="D49" i="2"/>
  <c r="D50" i="2"/>
  <c r="D51" i="2"/>
  <c r="D52" i="2"/>
  <c r="D53" i="2"/>
  <c r="D55" i="2"/>
  <c r="D56" i="2"/>
  <c r="D57" i="2"/>
  <c r="D58" i="2"/>
  <c r="D59" i="2"/>
  <c r="D60" i="2"/>
  <c r="D62" i="2"/>
  <c r="D64" i="2"/>
  <c r="D65" i="2"/>
  <c r="D66" i="2"/>
  <c r="D67" i="2"/>
  <c r="D68" i="2"/>
  <c r="D69" i="2"/>
  <c r="D70" i="2"/>
  <c r="D71" i="2"/>
  <c r="D72" i="2"/>
  <c r="D73" i="2"/>
  <c r="D74" i="2"/>
  <c r="D75" i="2"/>
  <c r="D80" i="2"/>
  <c r="D81" i="2"/>
  <c r="D82" i="2"/>
  <c r="D83" i="2"/>
  <c r="D91" i="2"/>
  <c r="D92" i="2"/>
  <c r="D93" i="2"/>
  <c r="D94" i="2"/>
  <c r="D95" i="2"/>
  <c r="D96" i="2"/>
  <c r="D97" i="2"/>
  <c r="D104" i="2"/>
  <c r="D107" i="2"/>
  <c r="D108" i="2"/>
  <c r="D109" i="2"/>
  <c r="D110" i="2"/>
  <c r="D116" i="2"/>
  <c r="D117" i="2"/>
  <c r="D118" i="2"/>
  <c r="D119" i="2"/>
  <c r="D120" i="2"/>
  <c r="D121" i="2"/>
  <c r="D122" i="2"/>
  <c r="D123" i="2"/>
  <c r="D124" i="2"/>
  <c r="D125" i="2"/>
  <c r="D126" i="2"/>
  <c r="D127" i="2"/>
  <c r="D128" i="2"/>
  <c r="D129" i="2"/>
  <c r="D130" i="2"/>
  <c r="D131" i="2"/>
  <c r="D132" i="2"/>
  <c r="D133" i="2"/>
  <c r="D134" i="2"/>
  <c r="D135" i="2"/>
  <c r="D137" i="2"/>
  <c r="D138" i="2"/>
  <c r="D140" i="2"/>
  <c r="D144" i="2"/>
  <c r="D146" i="2"/>
  <c r="D148" i="2"/>
  <c r="D150" i="2"/>
  <c r="D154" i="2"/>
  <c r="D155" i="2"/>
  <c r="D159" i="2"/>
  <c r="D160" i="2"/>
  <c r="D164" i="2"/>
  <c r="D165" i="2"/>
  <c r="D166" i="2"/>
  <c r="D167" i="2"/>
  <c r="D168" i="2"/>
  <c r="D170" i="2"/>
  <c r="D172" i="2"/>
  <c r="D173" i="2"/>
  <c r="D176" i="2"/>
  <c r="D179" i="2"/>
  <c r="D181" i="2"/>
</calcChain>
</file>

<file path=xl/sharedStrings.xml><?xml version="1.0" encoding="utf-8"?>
<sst xmlns="http://schemas.openxmlformats.org/spreadsheetml/2006/main" count="1664" uniqueCount="1173">
  <si>
    <t>þ</t>
  </si>
  <si>
    <t>Labor</t>
  </si>
  <si>
    <t>Edeka</t>
  </si>
  <si>
    <t>$Ende</t>
  </si>
  <si>
    <t>     </t>
  </si>
  <si>
    <t>Handelshaus</t>
  </si>
  <si>
    <t>Rewe</t>
  </si>
  <si>
    <t>Globus</t>
  </si>
  <si>
    <t>Dohle</t>
  </si>
  <si>
    <t>Tegut</t>
  </si>
  <si>
    <t>Norma</t>
  </si>
  <si>
    <t>Metro</t>
  </si>
  <si>
    <t>Kaiser´s Tengelmann</t>
  </si>
  <si>
    <t>Region</t>
  </si>
  <si>
    <t>Name</t>
  </si>
  <si>
    <t>Straße</t>
  </si>
  <si>
    <t>PLZ</t>
  </si>
  <si>
    <t>Ort</t>
  </si>
  <si>
    <t>Land</t>
  </si>
  <si>
    <t>Weitere Angaben</t>
  </si>
  <si>
    <t>Keine Angabe</t>
  </si>
  <si>
    <t>GLN</t>
  </si>
  <si>
    <t>Nummer</t>
  </si>
  <si>
    <t>Sonstige</t>
  </si>
  <si>
    <t>Datum der Probennahme</t>
  </si>
  <si>
    <t>Datum</t>
  </si>
  <si>
    <t>Nachname</t>
  </si>
  <si>
    <t>Telefonummer</t>
  </si>
  <si>
    <t>Firma</t>
  </si>
  <si>
    <t>GlobalGAP angerkanntes System</t>
  </si>
  <si>
    <t>IFS</t>
  </si>
  <si>
    <t>BRC</t>
  </si>
  <si>
    <t>SQF</t>
  </si>
  <si>
    <t>BIO</t>
  </si>
  <si>
    <t>ISO_22000</t>
  </si>
  <si>
    <t>FSSC_22000</t>
  </si>
  <si>
    <t xml:space="preserve">QS + ID </t>
  </si>
  <si>
    <t>Sonstiges</t>
  </si>
  <si>
    <t>Gebindeprobe</t>
  </si>
  <si>
    <t>Sammelprobe</t>
  </si>
  <si>
    <t>Eintelbestandateil bei Mischprodukten</t>
  </si>
  <si>
    <t>Norm</t>
  </si>
  <si>
    <t>Bezeichnung</t>
  </si>
  <si>
    <t>Angaben</t>
  </si>
  <si>
    <t>GGN</t>
  </si>
  <si>
    <t>QS-ID</t>
  </si>
  <si>
    <t>Code-Nr.</t>
  </si>
  <si>
    <t>Enverbraucherpackung</t>
  </si>
  <si>
    <t>Karton</t>
  </si>
  <si>
    <t>Anzahl</t>
  </si>
  <si>
    <t>Menge</t>
  </si>
  <si>
    <t>Erzeuger</t>
  </si>
  <si>
    <t>Lieferant</t>
  </si>
  <si>
    <t>Auftraggeber</t>
  </si>
  <si>
    <t>Beauftragtes Laboratorium</t>
  </si>
  <si>
    <t>Auslieferungsregion</t>
  </si>
  <si>
    <t>Untersuchung bei Mischprodukten</t>
  </si>
  <si>
    <t>als Mischprobe</t>
  </si>
  <si>
    <t>als Einzelbestandteile</t>
  </si>
  <si>
    <t>Bereich</t>
  </si>
  <si>
    <t>Identifikation (Excel)</t>
  </si>
  <si>
    <t>Ja</t>
  </si>
  <si>
    <t>Feld verwenden</t>
  </si>
  <si>
    <t>Auftraggebertyp</t>
  </si>
  <si>
    <t>Formel</t>
  </si>
  <si>
    <t>Einsendertyp</t>
  </si>
  <si>
    <t>Sonstigeangaben</t>
  </si>
  <si>
    <t>ohne</t>
  </si>
  <si>
    <t>GlobalGAP Zert.-Nr.</t>
  </si>
  <si>
    <t>QS + ID_Ja/Nein</t>
  </si>
  <si>
    <t>Verkaufsprobe</t>
  </si>
  <si>
    <t>Lagerprobe</t>
  </si>
  <si>
    <t>Rückstellprobe zu Proben-Nr.</t>
  </si>
  <si>
    <t>Behördliche Gegen / Zweitprobe</t>
  </si>
  <si>
    <t>Vorernteprobe</t>
  </si>
  <si>
    <t>Freigabeprobe</t>
  </si>
  <si>
    <t>Probenart</t>
  </si>
  <si>
    <t>Rückstellprobe zu Proben-Nr._Ja/Nein</t>
  </si>
  <si>
    <t>Behördliche Gegen / Zweitprobe_Ja/Nein</t>
  </si>
  <si>
    <t>Sonstiges_Ja/Nein</t>
  </si>
  <si>
    <t>Feldprobenart</t>
  </si>
  <si>
    <t>Packungstyp</t>
  </si>
  <si>
    <t>Fertigpackung</t>
  </si>
  <si>
    <t>lose Ware</t>
  </si>
  <si>
    <t>offene Packung</t>
  </si>
  <si>
    <t>Typ</t>
  </si>
  <si>
    <t>Nein</t>
  </si>
  <si>
    <t>Umstellware</t>
  </si>
  <si>
    <t>Andere</t>
  </si>
  <si>
    <t>GlobalGAP</t>
  </si>
  <si>
    <t>Andere_Ja/Nein</t>
  </si>
  <si>
    <t>QS_Ja/Nein</t>
  </si>
  <si>
    <t>Siegel</t>
  </si>
  <si>
    <t>Ja, Siegel</t>
  </si>
  <si>
    <t>Eigenmarke des Handelshauses</t>
  </si>
  <si>
    <t>andere Marke</t>
  </si>
  <si>
    <t>kein Marke</t>
  </si>
  <si>
    <t>Eigenmarke des Handelshauses_Ja/Nein</t>
  </si>
  <si>
    <t>andere Marke_Ja/Nein</t>
  </si>
  <si>
    <t>Kein Angabe</t>
  </si>
  <si>
    <t>folgende Einzelbestandteile</t>
  </si>
  <si>
    <t>Standard-Untersuchung Pflanzenschutzmittel</t>
  </si>
  <si>
    <t>Zusatz- / Sonderuntersuchung</t>
  </si>
  <si>
    <t>Einzeluntersuchungen</t>
  </si>
  <si>
    <t>Zusatz- / Sonderuntersuchung_Ja/Nein</t>
  </si>
  <si>
    <t>Einzeluntersuchungen_Ja/Nein</t>
  </si>
  <si>
    <t>Untersuchungsauftrag</t>
  </si>
  <si>
    <t>Probenmenge</t>
  </si>
  <si>
    <t>Losnummer / Chargennummer</t>
  </si>
  <si>
    <t>EAN / GTIN</t>
  </si>
  <si>
    <t>Marke</t>
  </si>
  <si>
    <t>Ausgelobte Qualitätsprüfsiegel</t>
  </si>
  <si>
    <t>Code-Nummer der Biokontrollbehörde / Kontrollstelle</t>
  </si>
  <si>
    <t>Bio-Produkt</t>
  </si>
  <si>
    <t>Zertifiziertes Produkt</t>
  </si>
  <si>
    <t>Zusätzliche Angaben</t>
  </si>
  <si>
    <t>Größe / Kaliber / Gebindeeinheit</t>
  </si>
  <si>
    <t>Vermarktungsnorm / -Klasse</t>
  </si>
  <si>
    <t>Ursprungland</t>
  </si>
  <si>
    <t>Erzeugnis</t>
  </si>
  <si>
    <t>Schlag- / Feldpassnummer</t>
  </si>
  <si>
    <t>Angebotsform</t>
  </si>
  <si>
    <t>Art der Probe</t>
  </si>
  <si>
    <t>Zertifizierungsstandard / -system der Betriebsstätte der Probenahme</t>
  </si>
  <si>
    <t>GLN der Betriebsstätte der Probenahme</t>
  </si>
  <si>
    <t>Name und Anschrift der Betriebstätte der Probenahme</t>
  </si>
  <si>
    <t>Probenehmer</t>
  </si>
  <si>
    <t>GLN Erzeuger / Landwirt</t>
  </si>
  <si>
    <t>Erzeuger / Landwirt</t>
  </si>
  <si>
    <t>Produzent / Hersteller / Abpacker</t>
  </si>
  <si>
    <t>GLN Lieferant an Handelhaus</t>
  </si>
  <si>
    <t>Lieferant an Handelhaus</t>
  </si>
  <si>
    <t>Einsender</t>
  </si>
  <si>
    <t>Handelshaus-spezifische Nummer</t>
  </si>
  <si>
    <t>GLN des Auftraggebers</t>
  </si>
  <si>
    <t>Erzeugnis1</t>
  </si>
  <si>
    <t>Ursprungland1</t>
  </si>
  <si>
    <t>Erzeugnis2</t>
  </si>
  <si>
    <t>Ursprungland2</t>
  </si>
  <si>
    <t>Erzeugnis3</t>
  </si>
  <si>
    <t>Ursprungland3</t>
  </si>
  <si>
    <t>Erzeugnis4</t>
  </si>
  <si>
    <t>Ursprungland4</t>
  </si>
  <si>
    <t>Erzeugnis5</t>
  </si>
  <si>
    <t>Ursprungland5</t>
  </si>
  <si>
    <t>Erzeugnis6</t>
  </si>
  <si>
    <t>Ursprungland6</t>
  </si>
  <si>
    <t>Erzeugnis7</t>
  </si>
  <si>
    <t>Ursprungland7</t>
  </si>
  <si>
    <t>Erzeugnis8</t>
  </si>
  <si>
    <t>Ursprungland8</t>
  </si>
  <si>
    <t>Wert</t>
  </si>
  <si>
    <t>Umgesetzt</t>
  </si>
  <si>
    <t>Übernahme aus Auftraggeber</t>
  </si>
  <si>
    <t>Contracted laboratory:</t>
  </si>
  <si>
    <t>Sample registered for retailer:</t>
  </si>
  <si>
    <t>Street:</t>
  </si>
  <si>
    <t>Postal Code:</t>
  </si>
  <si>
    <t>First name:</t>
  </si>
  <si>
    <t>Product:</t>
  </si>
  <si>
    <t>Country of origin:</t>
  </si>
  <si>
    <t>Quantity (in g):</t>
  </si>
  <si>
    <t>Analysis of composite products:</t>
  </si>
  <si>
    <t>Please include photograph and/or label of product wherever possible!</t>
  </si>
  <si>
    <t>Field sample:</t>
  </si>
  <si>
    <t>GlobalGAP Zert.-Nr._JaNein</t>
  </si>
  <si>
    <t>Kaufhof</t>
  </si>
  <si>
    <t>Coop</t>
  </si>
  <si>
    <t>SonstigesName1</t>
  </si>
  <si>
    <t>SonstigesNummer1</t>
  </si>
  <si>
    <t>SonstigesName2</t>
  </si>
  <si>
    <t>SonstigesNummer2</t>
  </si>
  <si>
    <t>SonstigesName3</t>
  </si>
  <si>
    <t>SonstigesNummer3</t>
  </si>
  <si>
    <t>Auslieferungsregionen:</t>
  </si>
  <si>
    <t>Ursprungsländer</t>
  </si>
  <si>
    <t>Erzeugnisse</t>
  </si>
  <si>
    <t>Eigenmarken</t>
  </si>
  <si>
    <t>Afghanistan</t>
  </si>
  <si>
    <t>Almond mushroom</t>
  </si>
  <si>
    <t>Åland Islands</t>
  </si>
  <si>
    <t>Almonds (cores)</t>
  </si>
  <si>
    <t>Albania</t>
  </si>
  <si>
    <t>Almonds (with shell)</t>
  </si>
  <si>
    <t>Algeria</t>
  </si>
  <si>
    <t>American Persimmon</t>
  </si>
  <si>
    <t>American Samoa</t>
  </si>
  <si>
    <t>Apple Mint</t>
  </si>
  <si>
    <t>Cali</t>
  </si>
  <si>
    <t>Apples</t>
  </si>
  <si>
    <t>EDEKA Bio</t>
  </si>
  <si>
    <t>Andorra</t>
  </si>
  <si>
    <t>Apricots</t>
  </si>
  <si>
    <t>Angola</t>
  </si>
  <si>
    <t>Apricots dried</t>
  </si>
  <si>
    <t>Anguilla</t>
  </si>
  <si>
    <t>Archangel</t>
  </si>
  <si>
    <t>Antarctica</t>
  </si>
  <si>
    <t>Artichokes</t>
  </si>
  <si>
    <t>Netto Markendiscount</t>
  </si>
  <si>
    <t>Antigua and Barbuda</t>
  </si>
  <si>
    <t>Asparagus green</t>
  </si>
  <si>
    <t>Argentina</t>
  </si>
  <si>
    <t>Asparagus tips</t>
  </si>
  <si>
    <t>Armenia</t>
  </si>
  <si>
    <t>Asparagus tips green</t>
  </si>
  <si>
    <t>Aruba</t>
  </si>
  <si>
    <t>Asparagus violet</t>
  </si>
  <si>
    <t>feldgut</t>
  </si>
  <si>
    <t>Australia</t>
  </si>
  <si>
    <t>Asparagus violet-green</t>
  </si>
  <si>
    <t>FineFood</t>
  </si>
  <si>
    <t>Austria</t>
  </si>
  <si>
    <t>Asparagus white</t>
  </si>
  <si>
    <t xml:space="preserve">FineFood Bio </t>
  </si>
  <si>
    <t>Azerbaijan</t>
  </si>
  <si>
    <t>Asparagus white and violet</t>
  </si>
  <si>
    <t xml:space="preserve">FineFood Finestro </t>
  </si>
  <si>
    <t>Bahamas</t>
  </si>
  <si>
    <t>Aubergines</t>
  </si>
  <si>
    <t>Globus Gold</t>
  </si>
  <si>
    <t>Bahrain</t>
  </si>
  <si>
    <t>Autumn turnips</t>
  </si>
  <si>
    <t>Bangladesh</t>
  </si>
  <si>
    <t>Avocados</t>
  </si>
  <si>
    <t>Greenland</t>
  </si>
  <si>
    <t>Barbados</t>
  </si>
  <si>
    <t>Babacos</t>
  </si>
  <si>
    <t>Belarus</t>
  </si>
  <si>
    <t>Baby Bananas</t>
  </si>
  <si>
    <t>Belgium</t>
  </si>
  <si>
    <t>Baby Bananas (unmatured)</t>
  </si>
  <si>
    <t>Belize</t>
  </si>
  <si>
    <t>Baby Pineapples</t>
  </si>
  <si>
    <t>Benin</t>
  </si>
  <si>
    <t>Baby Romaine (Cos) Lettuce</t>
  </si>
  <si>
    <t>Balm</t>
  </si>
  <si>
    <t>Horeca Select</t>
  </si>
  <si>
    <t>Bhutan</t>
  </si>
  <si>
    <t>Banana Shallots</t>
  </si>
  <si>
    <t>Bosnia and Herzegovina</t>
  </si>
  <si>
    <t>Bananas</t>
  </si>
  <si>
    <t>Botswana</t>
  </si>
  <si>
    <t>Bananas (unmatured)</t>
  </si>
  <si>
    <t>Basil</t>
  </si>
  <si>
    <t>Brazil</t>
  </si>
  <si>
    <t>Baskavas</t>
  </si>
  <si>
    <t>British Indian Ocean Territory</t>
  </si>
  <si>
    <t>Bay bolete</t>
  </si>
  <si>
    <t>real,- Bio</t>
  </si>
  <si>
    <t>Bearded tooth</t>
  </si>
  <si>
    <t>real,- Quality</t>
  </si>
  <si>
    <t>Brunei Darussalam</t>
  </si>
  <si>
    <t>Beef tomatoes</t>
  </si>
  <si>
    <t>real,- selection</t>
  </si>
  <si>
    <t>Bulgaria</t>
  </si>
  <si>
    <t>Beetroot</t>
  </si>
  <si>
    <t>Burkina Faso</t>
  </si>
  <si>
    <t>Beetroot sprouts</t>
  </si>
  <si>
    <t>REWE Bio</t>
  </si>
  <si>
    <t>Burundi</t>
  </si>
  <si>
    <t>REWE Feine Welt</t>
  </si>
  <si>
    <t>Cambodia</t>
  </si>
  <si>
    <t>Berry-mix</t>
  </si>
  <si>
    <t>Cameroon</t>
  </si>
  <si>
    <t>Black trumpet</t>
  </si>
  <si>
    <t>Canada</t>
  </si>
  <si>
    <t>Blackberries</t>
  </si>
  <si>
    <t>Blood Oranges</t>
  </si>
  <si>
    <t>tegut...bio</t>
  </si>
  <si>
    <t>Cayman Islands</t>
  </si>
  <si>
    <t>tegut...FAIRbindet</t>
  </si>
  <si>
    <t>Central African Republic</t>
  </si>
  <si>
    <t>Bobby beans</t>
  </si>
  <si>
    <t>TIP</t>
  </si>
  <si>
    <t>Chad</t>
  </si>
  <si>
    <t>Borage</t>
  </si>
  <si>
    <t>Chile</t>
  </si>
  <si>
    <t>Bottled tomatoes</t>
  </si>
  <si>
    <t>China</t>
  </si>
  <si>
    <t>Bottled trusses of tomatoes</t>
  </si>
  <si>
    <t>Christmas Island</t>
  </si>
  <si>
    <t>Branco</t>
  </si>
  <si>
    <t>Colombia</t>
  </si>
  <si>
    <t>Brazil nuts (cores)</t>
  </si>
  <si>
    <t>Vom Besten</t>
  </si>
  <si>
    <t>Comoros</t>
  </si>
  <si>
    <t>Brazil nuts (with shell)</t>
  </si>
  <si>
    <t>yam</t>
  </si>
  <si>
    <t>Congo</t>
  </si>
  <si>
    <t>Broad beans</t>
  </si>
  <si>
    <t>Cook Islands</t>
  </si>
  <si>
    <t>Broadleaved Pepperweed</t>
  </si>
  <si>
    <t>Costa Rica</t>
  </si>
  <si>
    <t>Broccoletti</t>
  </si>
  <si>
    <t>Croatia</t>
  </si>
  <si>
    <t>Broccoli</t>
  </si>
  <si>
    <t>Cuba</t>
  </si>
  <si>
    <t>Brussels Sprouts</t>
  </si>
  <si>
    <t>Cyprus</t>
  </si>
  <si>
    <t>Bunched carrots</t>
  </si>
  <si>
    <t>Czech Republic</t>
  </si>
  <si>
    <t>Burnet Saxifrage</t>
  </si>
  <si>
    <t>Butterhead lettuce</t>
  </si>
  <si>
    <t>Cabbage mix</t>
  </si>
  <si>
    <t>Denmark</t>
  </si>
  <si>
    <t>Cantaloup melon</t>
  </si>
  <si>
    <t>Djibouti</t>
  </si>
  <si>
    <t>Cantaloup melon green</t>
  </si>
  <si>
    <t>Dominican Republic</t>
  </si>
  <si>
    <t>Cantaloup melon yellow</t>
  </si>
  <si>
    <t>Ecuador</t>
  </si>
  <si>
    <t>Egypt</t>
  </si>
  <si>
    <t>Caraway</t>
  </si>
  <si>
    <t>El Salvador</t>
  </si>
  <si>
    <t>Carobs</t>
  </si>
  <si>
    <t>Equatorial Guinea</t>
  </si>
  <si>
    <t>Carrots</t>
  </si>
  <si>
    <t>Eritrea</t>
  </si>
  <si>
    <t>Cashew nuts (cores)</t>
  </si>
  <si>
    <t>Estonia</t>
  </si>
  <si>
    <t>Cassava</t>
  </si>
  <si>
    <t>Ethiopia</t>
  </si>
  <si>
    <t>Catalogna</t>
  </si>
  <si>
    <t>Cauliflower</t>
  </si>
  <si>
    <t>Faroe Islands</t>
  </si>
  <si>
    <t>Cauliflower mix</t>
  </si>
  <si>
    <t>Fiji</t>
  </si>
  <si>
    <t>Finland</t>
  </si>
  <si>
    <t>Cauliflower/Romanesco mix</t>
  </si>
  <si>
    <t>France</t>
  </si>
  <si>
    <t>Celeriac</t>
  </si>
  <si>
    <t>French Guiana</t>
  </si>
  <si>
    <t>Celery</t>
  </si>
  <si>
    <t>French Polynesia</t>
  </si>
  <si>
    <t>Celery hears</t>
  </si>
  <si>
    <t>Cep</t>
  </si>
  <si>
    <t>Gabon</t>
  </si>
  <si>
    <t>Chanterelles</t>
  </si>
  <si>
    <t>Gambia</t>
  </si>
  <si>
    <t>Chard</t>
  </si>
  <si>
    <t>Georgia</t>
  </si>
  <si>
    <t>Charentais green</t>
  </si>
  <si>
    <t>Germany</t>
  </si>
  <si>
    <t>Charentais yellow</t>
  </si>
  <si>
    <t>Ghana</t>
  </si>
  <si>
    <t>Chayoten</t>
  </si>
  <si>
    <t>Gibraltar</t>
  </si>
  <si>
    <t>Cherimoya</t>
  </si>
  <si>
    <t>Greece</t>
  </si>
  <si>
    <t>Cherry tomato mix</t>
  </si>
  <si>
    <t>Cherry tomatoes</t>
  </si>
  <si>
    <t>Grenada</t>
  </si>
  <si>
    <t>Chervil</t>
  </si>
  <si>
    <t>Guadeloupe</t>
  </si>
  <si>
    <t>Guam</t>
  </si>
  <si>
    <t>Chillis mix</t>
  </si>
  <si>
    <t>Guatemala</t>
  </si>
  <si>
    <t>Chinese Cabbages</t>
  </si>
  <si>
    <t>Guernsey</t>
  </si>
  <si>
    <t>Chinese pear</t>
  </si>
  <si>
    <t>Guinea</t>
  </si>
  <si>
    <t>Chives</t>
  </si>
  <si>
    <t>Choi Sum</t>
  </si>
  <si>
    <t>Guyana</t>
  </si>
  <si>
    <t>Cicely</t>
  </si>
  <si>
    <t>Haiti</t>
  </si>
  <si>
    <t>Clementines</t>
  </si>
  <si>
    <t>Cocktail tomato mix</t>
  </si>
  <si>
    <t>Honduras</t>
  </si>
  <si>
    <t>Cocktail tomatoes</t>
  </si>
  <si>
    <t>Hong Kong</t>
  </si>
  <si>
    <t>Hungary</t>
  </si>
  <si>
    <t>Common Thyme</t>
  </si>
  <si>
    <t>Iceland</t>
  </si>
  <si>
    <t>Coriander</t>
  </si>
  <si>
    <t>India</t>
  </si>
  <si>
    <t>Country cucumbers</t>
  </si>
  <si>
    <t>Indonesia</t>
  </si>
  <si>
    <t>Courgettes</t>
  </si>
  <si>
    <t>Courgettes flowers</t>
  </si>
  <si>
    <t>Iraq</t>
  </si>
  <si>
    <t>Courgettes mix</t>
  </si>
  <si>
    <t>Ireland</t>
  </si>
  <si>
    <t>Courgettes round</t>
  </si>
  <si>
    <t>Isle of Man</t>
  </si>
  <si>
    <t>Courgettes with flower</t>
  </si>
  <si>
    <t>Israel</t>
  </si>
  <si>
    <t>Cranberries</t>
  </si>
  <si>
    <t>Italy</t>
  </si>
  <si>
    <t>Cucumbers</t>
  </si>
  <si>
    <t>Jamaica</t>
  </si>
  <si>
    <t>Curled lettuce</t>
  </si>
  <si>
    <t>Japan</t>
  </si>
  <si>
    <t>Currants</t>
  </si>
  <si>
    <t>Jersey</t>
  </si>
  <si>
    <t>Curubas</t>
  </si>
  <si>
    <t>Jordan</t>
  </si>
  <si>
    <t>Curved cucumbers</t>
  </si>
  <si>
    <t>Kazakhstan</t>
  </si>
  <si>
    <t>Date tomatoes</t>
  </si>
  <si>
    <t>Kenya</t>
  </si>
  <si>
    <t>Dhudi</t>
  </si>
  <si>
    <t>Kiribati</t>
  </si>
  <si>
    <t>Dill</t>
  </si>
  <si>
    <t>Durian</t>
  </si>
  <si>
    <t>Kuwait</t>
  </si>
  <si>
    <t>Early carrots</t>
  </si>
  <si>
    <t>Early leeks</t>
  </si>
  <si>
    <t>Latvia</t>
  </si>
  <si>
    <t>Early Pointed Cabbage</t>
  </si>
  <si>
    <t>Lesotho</t>
  </si>
  <si>
    <t>Early potatoes mainly waxy</t>
  </si>
  <si>
    <t>Early potatoes mealy</t>
  </si>
  <si>
    <t>Liberia</t>
  </si>
  <si>
    <t>Early potatoes waxy</t>
  </si>
  <si>
    <t>Early Red Cabbages</t>
  </si>
  <si>
    <t>Liechtenstein</t>
  </si>
  <si>
    <t>Early Savoy Cabbages</t>
  </si>
  <si>
    <t>Lithuania</t>
  </si>
  <si>
    <t>Early White Cabbages</t>
  </si>
  <si>
    <t>Edible blooms</t>
  </si>
  <si>
    <t>Macao</t>
  </si>
  <si>
    <t>Elderberry</t>
  </si>
  <si>
    <t>Madagascar</t>
  </si>
  <si>
    <t>Malawi</t>
  </si>
  <si>
    <t>Malaysia</t>
  </si>
  <si>
    <t>Mali</t>
  </si>
  <si>
    <t>Enoki</t>
  </si>
  <si>
    <t>Malta</t>
  </si>
  <si>
    <t>Escarole</t>
  </si>
  <si>
    <t>Exotic herb mix</t>
  </si>
  <si>
    <t>Marshall Islands</t>
  </si>
  <si>
    <t>Exotic herbs</t>
  </si>
  <si>
    <t>Martinique</t>
  </si>
  <si>
    <t>Exotic mix</t>
  </si>
  <si>
    <t>Mauritania</t>
  </si>
  <si>
    <t>Exotic vegetable sprouts</t>
  </si>
  <si>
    <t>Mauritius</t>
  </si>
  <si>
    <t>Fairy ring</t>
  </si>
  <si>
    <t>Mayotte</t>
  </si>
  <si>
    <t>Feijoas</t>
  </si>
  <si>
    <t>Mexico</t>
  </si>
  <si>
    <t>Fennel</t>
  </si>
  <si>
    <t>Fennel leaves</t>
  </si>
  <si>
    <t>Monaco</t>
  </si>
  <si>
    <t>Field Garlic</t>
  </si>
  <si>
    <t>Mongolia</t>
  </si>
  <si>
    <t>Figs</t>
  </si>
  <si>
    <t>Montenegro</t>
  </si>
  <si>
    <t>Figs dried</t>
  </si>
  <si>
    <t>Montserrat</t>
  </si>
  <si>
    <t>Flat beans</t>
  </si>
  <si>
    <t>Mozambique</t>
  </si>
  <si>
    <t>Myanmar</t>
  </si>
  <si>
    <t>Forage carrots</t>
  </si>
  <si>
    <t>Namibia</t>
  </si>
  <si>
    <t>French beans</t>
  </si>
  <si>
    <t>Nauru</t>
  </si>
  <si>
    <t>French Marjoram</t>
  </si>
  <si>
    <t>Nepal</t>
  </si>
  <si>
    <t>French/Wax Beans</t>
  </si>
  <si>
    <t>Netherlands</t>
  </si>
  <si>
    <t>New Caledonia</t>
  </si>
  <si>
    <t>Fruits exotic dried</t>
  </si>
  <si>
    <t>New Zealand</t>
  </si>
  <si>
    <t>Fruits others dried</t>
  </si>
  <si>
    <t>Nicaragua</t>
  </si>
  <si>
    <t>Niger</t>
  </si>
  <si>
    <t>Funnel chanterelle</t>
  </si>
  <si>
    <t>Nigeria</t>
  </si>
  <si>
    <t>Galia</t>
  </si>
  <si>
    <t>Niue</t>
  </si>
  <si>
    <t>Garden Cress</t>
  </si>
  <si>
    <t>Garlic</t>
  </si>
  <si>
    <t>Northern Mariana Islands</t>
  </si>
  <si>
    <t>Garlic dry</t>
  </si>
  <si>
    <t>Norway</t>
  </si>
  <si>
    <t>Garlic semi-dry</t>
  </si>
  <si>
    <t>Oman</t>
  </si>
  <si>
    <t>Garlic sticks</t>
  </si>
  <si>
    <t>Pakistan</t>
  </si>
  <si>
    <t>Ginger</t>
  </si>
  <si>
    <t>Palau</t>
  </si>
  <si>
    <t>Golden oyster</t>
  </si>
  <si>
    <t>Gooseberries</t>
  </si>
  <si>
    <t>Panama</t>
  </si>
  <si>
    <t>Grapefruits</t>
  </si>
  <si>
    <t>Papua New Guinea</t>
  </si>
  <si>
    <t>Greengages</t>
  </si>
  <si>
    <t>Paraguay</t>
  </si>
  <si>
    <t>Grenadilla</t>
  </si>
  <si>
    <t>Peru</t>
  </si>
  <si>
    <t>Guavas</t>
  </si>
  <si>
    <t>Philippines</t>
  </si>
  <si>
    <t>Habanero chili</t>
  </si>
  <si>
    <t>Pitcairn</t>
  </si>
  <si>
    <t>Habanero chili mix</t>
  </si>
  <si>
    <t>Poland</t>
  </si>
  <si>
    <t>Hazelnuts (cores)</t>
  </si>
  <si>
    <t>Portugal</t>
  </si>
  <si>
    <t>Hazelnuts (with shell)</t>
  </si>
  <si>
    <t>Puerto Rico</t>
  </si>
  <si>
    <t>Head Lettuce</t>
  </si>
  <si>
    <t>Qatar</t>
  </si>
  <si>
    <t>Head Lettuce Hearts</t>
  </si>
  <si>
    <t>Hedgehog mushroom</t>
  </si>
  <si>
    <t>Herb mix</t>
  </si>
  <si>
    <t>Holy Basil</t>
  </si>
  <si>
    <t>Romania</t>
  </si>
  <si>
    <t>Honey Pomelos</t>
  </si>
  <si>
    <t>Rwanda</t>
  </si>
  <si>
    <t>Samoa</t>
  </si>
  <si>
    <t>Horseradish</t>
  </si>
  <si>
    <t>San Marino</t>
  </si>
  <si>
    <t>Sao Tome and Principe</t>
  </si>
  <si>
    <t>Hyssop</t>
  </si>
  <si>
    <t>Saudi Arabia</t>
  </si>
  <si>
    <t>Iceberg Lettuce</t>
  </si>
  <si>
    <t>Senegal</t>
  </si>
  <si>
    <t>Serbia</t>
  </si>
  <si>
    <t>Italian Parsley</t>
  </si>
  <si>
    <t>Seychelles</t>
  </si>
  <si>
    <t>Jackfruits</t>
  </si>
  <si>
    <t>Sierra Leone</t>
  </si>
  <si>
    <t>Jalapeño</t>
  </si>
  <si>
    <t>Singapore</t>
  </si>
  <si>
    <t>Jalapeño Mix</t>
  </si>
  <si>
    <t>Slovakia</t>
  </si>
  <si>
    <t>Jerusalem artichoke</t>
  </si>
  <si>
    <t>Slovenia</t>
  </si>
  <si>
    <t>Juice Clementines</t>
  </si>
  <si>
    <t>Solomon Islands</t>
  </si>
  <si>
    <t>Juice Mandarins</t>
  </si>
  <si>
    <t>Somalia</t>
  </si>
  <si>
    <t>Juice Oranges</t>
  </si>
  <si>
    <t>South Africa</t>
  </si>
  <si>
    <t>Kai Choi</t>
  </si>
  <si>
    <t>South Georgia and the South Sandwich Islands</t>
  </si>
  <si>
    <t>Kaki</t>
  </si>
  <si>
    <t>Spain</t>
  </si>
  <si>
    <t>Kale</t>
  </si>
  <si>
    <t>Sri Lanka</t>
  </si>
  <si>
    <t>Karela (bitter melon)</t>
  </si>
  <si>
    <t>King Oyster</t>
  </si>
  <si>
    <t>Kirkagac</t>
  </si>
  <si>
    <t>Kiwano (horned melon)</t>
  </si>
  <si>
    <t>Kiwifruits</t>
  </si>
  <si>
    <t>Kiwifruits gold</t>
  </si>
  <si>
    <t>Sudan</t>
  </si>
  <si>
    <t>Kumquats</t>
  </si>
  <si>
    <t>Suriname</t>
  </si>
  <si>
    <t>Lambs Lettuce</t>
  </si>
  <si>
    <t>Laurel</t>
  </si>
  <si>
    <t>Swaziland</t>
  </si>
  <si>
    <t>Leaf Spinach</t>
  </si>
  <si>
    <t>Sweden</t>
  </si>
  <si>
    <t>Leek</t>
  </si>
  <si>
    <t>Switzerland</t>
  </si>
  <si>
    <t>Lemon Thyme</t>
  </si>
  <si>
    <t>Lemon Verbena</t>
  </si>
  <si>
    <t>Lemongras</t>
  </si>
  <si>
    <t>Tajikistan</t>
  </si>
  <si>
    <t>Lemons</t>
  </si>
  <si>
    <t>Lettuce-mix</t>
  </si>
  <si>
    <t>Thailand</t>
  </si>
  <si>
    <t>Limequats</t>
  </si>
  <si>
    <t>Limes</t>
  </si>
  <si>
    <t>Togo</t>
  </si>
  <si>
    <t>Lingonberry</t>
  </si>
  <si>
    <t>Tokelau</t>
  </si>
  <si>
    <t>Lions Teeth</t>
  </si>
  <si>
    <t>Tonga</t>
  </si>
  <si>
    <t>Lollo Bionda</t>
  </si>
  <si>
    <t>Lollo rosso</t>
  </si>
  <si>
    <t>Tunisia</t>
  </si>
  <si>
    <t>Longan</t>
  </si>
  <si>
    <t>Turkey</t>
  </si>
  <si>
    <t>Lovage</t>
  </si>
  <si>
    <t>Turkmenistan</t>
  </si>
  <si>
    <t>Lovage in a pot</t>
  </si>
  <si>
    <t>Turks and Caicos Islands</t>
  </si>
  <si>
    <t>Lychees (Litchi)</t>
  </si>
  <si>
    <t>Tuvalu</t>
  </si>
  <si>
    <t>Macadamia nuts</t>
  </si>
  <si>
    <t>Uganda</t>
  </si>
  <si>
    <t>Mandarins</t>
  </si>
  <si>
    <t>Ukraine</t>
  </si>
  <si>
    <t>Mandoras</t>
  </si>
  <si>
    <t>United Arab Emirates</t>
  </si>
  <si>
    <t>Mangos</t>
  </si>
  <si>
    <t>United Kingdom</t>
  </si>
  <si>
    <t>Mangosteen</t>
  </si>
  <si>
    <t>United States Minor Outlying Islands</t>
  </si>
  <si>
    <t>Manna</t>
  </si>
  <si>
    <t>Marjoram</t>
  </si>
  <si>
    <t>Uruguay</t>
  </si>
  <si>
    <t>May turnip</t>
  </si>
  <si>
    <t>Uzbekistan</t>
  </si>
  <si>
    <t>Medlar</t>
  </si>
  <si>
    <t>Vanuatu</t>
  </si>
  <si>
    <t>Micro cucumbers</t>
  </si>
  <si>
    <t>Mini Aubergines</t>
  </si>
  <si>
    <t>Mini banana peppers</t>
  </si>
  <si>
    <t>Mini banana peppers mix</t>
  </si>
  <si>
    <t>Mini bottled tomatoes</t>
  </si>
  <si>
    <t>Western Sahara</t>
  </si>
  <si>
    <t>Mini bottled trusses of tomatoes</t>
  </si>
  <si>
    <t>Yemen</t>
  </si>
  <si>
    <t>Mini Cauliflower</t>
  </si>
  <si>
    <t>Zambia</t>
  </si>
  <si>
    <t>Mini Courgettes</t>
  </si>
  <si>
    <t>Mini Cucumbers</t>
  </si>
  <si>
    <t>Mini date tomatoes</t>
  </si>
  <si>
    <t>Mini Fennel</t>
  </si>
  <si>
    <t>Mini plum tomatoes</t>
  </si>
  <si>
    <t>Mini Pointed Cabbage</t>
  </si>
  <si>
    <t>Mini Red Cabbages</t>
  </si>
  <si>
    <t>Mini Roma tomatoes</t>
  </si>
  <si>
    <t>Mini Romanesco</t>
  </si>
  <si>
    <t>Mini Romanesco/Baby Broccoli mix</t>
  </si>
  <si>
    <t>Mini trusses of date tomatoes</t>
  </si>
  <si>
    <t>Mini trusses of plum tomatoes</t>
  </si>
  <si>
    <t>Mini trusses of Roma tomatoes</t>
  </si>
  <si>
    <t>Mini trusses of tomatoes</t>
  </si>
  <si>
    <t>Mini Watermelons</t>
  </si>
  <si>
    <t>Mini White Cabbages</t>
  </si>
  <si>
    <t>Minneola</t>
  </si>
  <si>
    <t>Mirabelle</t>
  </si>
  <si>
    <t>Morels</t>
  </si>
  <si>
    <t>Mugwort</t>
  </si>
  <si>
    <t>Mung bean sprouts</t>
  </si>
  <si>
    <t>Mung beans</t>
  </si>
  <si>
    <t>Mushroom mix</t>
  </si>
  <si>
    <t>Mushrooms dried</t>
  </si>
  <si>
    <t>Nashi</t>
  </si>
  <si>
    <t>Nectarines</t>
  </si>
  <si>
    <t>Nut mixture</t>
  </si>
  <si>
    <t>nuts and raisins</t>
  </si>
  <si>
    <t>Ogen</t>
  </si>
  <si>
    <t>Oil seeds mix</t>
  </si>
  <si>
    <t>Okra</t>
  </si>
  <si>
    <t>Onion Mix</t>
  </si>
  <si>
    <t>Onions</t>
  </si>
  <si>
    <t>Oranges</t>
  </si>
  <si>
    <t>Oregano</t>
  </si>
  <si>
    <t>Oyster Mushrooms</t>
  </si>
  <si>
    <t>Pak Choi</t>
  </si>
  <si>
    <t>Parsley (Curled)</t>
  </si>
  <si>
    <t>Parsley (Flat)</t>
  </si>
  <si>
    <t>Parsley Root</t>
  </si>
  <si>
    <t>Parsnips</t>
  </si>
  <si>
    <t>Passion Fruits</t>
  </si>
  <si>
    <t>Peaches</t>
  </si>
  <si>
    <t>Peanuts (cores)</t>
  </si>
  <si>
    <t>Peanuts (with shell)</t>
  </si>
  <si>
    <t>Pearl Onions</t>
  </si>
  <si>
    <t>Pears</t>
  </si>
  <si>
    <t>Peas</t>
  </si>
  <si>
    <t>Pecan nuts (cores)</t>
  </si>
  <si>
    <t>Pecan nuts (with shell)</t>
  </si>
  <si>
    <t>Pepino</t>
  </si>
  <si>
    <t>Peppermint</t>
  </si>
  <si>
    <t>Pickling cucumbers</t>
  </si>
  <si>
    <t>Piel de Sapo</t>
  </si>
  <si>
    <t>Pine nuts</t>
  </si>
  <si>
    <t>Pineapples</t>
  </si>
  <si>
    <t>Pineapplesmelon</t>
  </si>
  <si>
    <t>Pink oyster</t>
  </si>
  <si>
    <t>Pistachios (cores)</t>
  </si>
  <si>
    <t>Pistachios (with shell)</t>
  </si>
  <si>
    <t>Pitaaya red peel red fruit pulp</t>
  </si>
  <si>
    <t>Pitahaya yellow</t>
  </si>
  <si>
    <t>Pitaya red peel white fruit pulp</t>
  </si>
  <si>
    <t>Plantain Bananas</t>
  </si>
  <si>
    <t>Plantain Bananas (unmatured)</t>
  </si>
  <si>
    <t>Plum tomatoes</t>
  </si>
  <si>
    <t>Plumcots</t>
  </si>
  <si>
    <t>Plums dark</t>
  </si>
  <si>
    <t>Plums red</t>
  </si>
  <si>
    <t>Plums yellow</t>
  </si>
  <si>
    <t>Pluots</t>
  </si>
  <si>
    <t>Pointed Cabbage</t>
  </si>
  <si>
    <t>Pomegranates</t>
  </si>
  <si>
    <t>Pot Apple Mint</t>
  </si>
  <si>
    <t>Pot Archangel</t>
  </si>
  <si>
    <t>Pot Balm</t>
  </si>
  <si>
    <t>Pot Basil</t>
  </si>
  <si>
    <t>Pot Borage</t>
  </si>
  <si>
    <t>Pot broadleaved Pepperweed</t>
  </si>
  <si>
    <t>Pot Burnet Saxifrage</t>
  </si>
  <si>
    <t>Pot Caraway</t>
  </si>
  <si>
    <t>Pot Chervil</t>
  </si>
  <si>
    <t>Pot Chives</t>
  </si>
  <si>
    <t>Pot Cicely</t>
  </si>
  <si>
    <t>Pot Common Thyme</t>
  </si>
  <si>
    <t>Pot Coriander</t>
  </si>
  <si>
    <t>Pot Dill</t>
  </si>
  <si>
    <t>Pot exotic herbs</t>
  </si>
  <si>
    <t>Pot Fennel leaves</t>
  </si>
  <si>
    <t>Pot French Marjoram</t>
  </si>
  <si>
    <t>Pot Garden Cress</t>
  </si>
  <si>
    <t>Pot Herb mix</t>
  </si>
  <si>
    <t>Pot Holy Basil</t>
  </si>
  <si>
    <t>Pot Hyssop</t>
  </si>
  <si>
    <t>Pot Italian Parsley</t>
  </si>
  <si>
    <t>Pot Laurel</t>
  </si>
  <si>
    <t>Pot Lemon Thyme</t>
  </si>
  <si>
    <t>Pot Lemon Verbena</t>
  </si>
  <si>
    <t>Pot Lemongras</t>
  </si>
  <si>
    <t>Pot Marjoram</t>
  </si>
  <si>
    <t>Pot Mugwort</t>
  </si>
  <si>
    <t>Pot Orange thyme</t>
  </si>
  <si>
    <t>Pot Oregano</t>
  </si>
  <si>
    <t>Pot Parsley (Curled)</t>
  </si>
  <si>
    <t>Pot Parsley (Flat)</t>
  </si>
  <si>
    <t>Pot Peppermint</t>
  </si>
  <si>
    <t>Pot Ramsons</t>
  </si>
  <si>
    <t>Pot Rocket</t>
  </si>
  <si>
    <t>Pot Rosemary</t>
  </si>
  <si>
    <t>Pot Sage</t>
  </si>
  <si>
    <t>Pot small Basil</t>
  </si>
  <si>
    <t>Pot Sorrel</t>
  </si>
  <si>
    <t>Pot Spearmint</t>
  </si>
  <si>
    <t>Pot Summer Savory</t>
  </si>
  <si>
    <t>Pot Tarragon</t>
  </si>
  <si>
    <t>Pot Thai-Basil</t>
  </si>
  <si>
    <t>Pot Watercress</t>
  </si>
  <si>
    <t>Pot Winter Savory</t>
  </si>
  <si>
    <t>Potatoes mainly waxy</t>
  </si>
  <si>
    <t>Potatoes mealy</t>
  </si>
  <si>
    <t>Potatoes waxy</t>
  </si>
  <si>
    <t>Prickly Pears (Barbary Figs)</t>
  </si>
  <si>
    <t>Princess beans</t>
  </si>
  <si>
    <t>Prune Plum</t>
  </si>
  <si>
    <t>Pummelos</t>
  </si>
  <si>
    <t>Pumpkin seeds</t>
  </si>
  <si>
    <t>Purslane</t>
  </si>
  <si>
    <t>Quinces</t>
  </si>
  <si>
    <t>Radicchio</t>
  </si>
  <si>
    <t>Radish sprouts</t>
  </si>
  <si>
    <t>Raisins / Sultanas / Currants</t>
  </si>
  <si>
    <t>Rambutan</t>
  </si>
  <si>
    <t>Ramsons</t>
  </si>
  <si>
    <t>Rapini</t>
  </si>
  <si>
    <t>Raspberries</t>
  </si>
  <si>
    <t>Rawit</t>
  </si>
  <si>
    <t>Red Bananas</t>
  </si>
  <si>
    <t>Red Bananas (unmatured)</t>
  </si>
  <si>
    <t>Red Cabbages</t>
  </si>
  <si>
    <t>Red Sun Kiwifruits</t>
  </si>
  <si>
    <t>Rhubarb</t>
  </si>
  <si>
    <t>Rochet</t>
  </si>
  <si>
    <t>Rocket</t>
  </si>
  <si>
    <t>Rocket germ buds</t>
  </si>
  <si>
    <t>Roma tomatoes</t>
  </si>
  <si>
    <t>Romaine (Cos) Lettuce</t>
  </si>
  <si>
    <t>Romanesco</t>
  </si>
  <si>
    <t>Rosemary</t>
  </si>
  <si>
    <t>Runner bean</t>
  </si>
  <si>
    <t>Runner Beans</t>
  </si>
  <si>
    <t>Rutabaga</t>
  </si>
  <si>
    <t>Sage</t>
  </si>
  <si>
    <t>Salads pre-mixed (convenience leaf lettuces/vegetables) fresh cut</t>
  </si>
  <si>
    <t>Salak</t>
  </si>
  <si>
    <t>Salarico</t>
  </si>
  <si>
    <t>Salty Fingers</t>
  </si>
  <si>
    <t>Satsuma Mandarins</t>
  </si>
  <si>
    <t>Savoy Cabbages</t>
  </si>
  <si>
    <t>Scallions</t>
  </si>
  <si>
    <t>Scorzonera</t>
  </si>
  <si>
    <t>Sesame seeds</t>
  </si>
  <si>
    <t>Shaddock</t>
  </si>
  <si>
    <t>Shallots</t>
  </si>
  <si>
    <t>Sharon Fruits</t>
  </si>
  <si>
    <t>Shiitake Mushrooms</t>
  </si>
  <si>
    <t>Shimeji</t>
  </si>
  <si>
    <t>Small Basil</t>
  </si>
  <si>
    <t>Small Cranberry</t>
  </si>
  <si>
    <t>Sorrel</t>
  </si>
  <si>
    <t>Soup greens</t>
  </si>
  <si>
    <t>Sour Cherries</t>
  </si>
  <si>
    <t>Soy seeds</t>
  </si>
  <si>
    <t>Soya bean sprouts</t>
  </si>
  <si>
    <t>Spanish Onions</t>
  </si>
  <si>
    <t>Spargoli broccoli</t>
  </si>
  <si>
    <t>Spearmint</t>
  </si>
  <si>
    <t>Spring Onions</t>
  </si>
  <si>
    <t>St. George's</t>
  </si>
  <si>
    <t>Stemless/Sweet Cherries</t>
  </si>
  <si>
    <t>Storage carrots</t>
  </si>
  <si>
    <t>Strawberries</t>
  </si>
  <si>
    <t>Sugar cane</t>
  </si>
  <si>
    <t>Sugar Peas</t>
  </si>
  <si>
    <t>Sugarloaf</t>
  </si>
  <si>
    <t>Summer Savory</t>
  </si>
  <si>
    <t>Sunflower seeds</t>
  </si>
  <si>
    <t>Sweet Cherries</t>
  </si>
  <si>
    <t>Sweet Onions</t>
  </si>
  <si>
    <t>Sweet Potatoes</t>
  </si>
  <si>
    <t>Sweet woodruff</t>
  </si>
  <si>
    <t>Sweetcorn</t>
  </si>
  <si>
    <t>Sweeties</t>
  </si>
  <si>
    <t>Table Grapes brightly</t>
  </si>
  <si>
    <t>Table Grapes brightly seedless</t>
  </si>
  <si>
    <t>Table Grapes dark</t>
  </si>
  <si>
    <t>Table Grapes dark seedless</t>
  </si>
  <si>
    <t>Table Grapes red</t>
  </si>
  <si>
    <t>Table Grapes red seedless</t>
  </si>
  <si>
    <t>Tamarillo</t>
  </si>
  <si>
    <t>Tamarind</t>
  </si>
  <si>
    <t>Tangerinen</t>
  </si>
  <si>
    <t>Tarragon</t>
  </si>
  <si>
    <t>Teltow turnips</t>
  </si>
  <si>
    <t>Tendral</t>
  </si>
  <si>
    <t>Tomatillo</t>
  </si>
  <si>
    <t>Tomato mix</t>
  </si>
  <si>
    <t>Tomatoes</t>
  </si>
  <si>
    <t>Tong Ho</t>
  </si>
  <si>
    <t>Truffles</t>
  </si>
  <si>
    <t>Trusses of cherry of tomatoes</t>
  </si>
  <si>
    <t>Trusses of cherry tomatoes mix</t>
  </si>
  <si>
    <t>Trusses of cocktail tomatoes</t>
  </si>
  <si>
    <t>Trusses of cocktail tomatoes mix</t>
  </si>
  <si>
    <t>Trusses of date tomatoes</t>
  </si>
  <si>
    <t>Trusses of plum tomatoes</t>
  </si>
  <si>
    <t>Trusses of Roma tomatoes</t>
  </si>
  <si>
    <t>Trusses of tomatoes</t>
  </si>
  <si>
    <t>Turnips</t>
  </si>
  <si>
    <t>Ugli</t>
  </si>
  <si>
    <t>Vegetable sprouts mix</t>
  </si>
  <si>
    <t>Vegetables dried</t>
  </si>
  <si>
    <t>Walnuts (cores)</t>
  </si>
  <si>
    <t>Walnuts (with shell)</t>
  </si>
  <si>
    <t>Watercress</t>
  </si>
  <si>
    <t>Watermelons</t>
  </si>
  <si>
    <t>Wheat sprouts</t>
  </si>
  <si>
    <t>White Cabbages</t>
  </si>
  <si>
    <t>White Elf</t>
  </si>
  <si>
    <t>Winter Savory</t>
  </si>
  <si>
    <t>Witloof</t>
  </si>
  <si>
    <t>Wood Strawberries</t>
  </si>
  <si>
    <t>Yams</t>
  </si>
  <si>
    <t>Yellow Maracujas</t>
  </si>
  <si>
    <t>Anbauart</t>
  </si>
  <si>
    <t>Treibhaus</t>
  </si>
  <si>
    <t>Freiland</t>
  </si>
  <si>
    <t>EDEKA</t>
  </si>
  <si>
    <t>Rewe Beste Wahl</t>
  </si>
  <si>
    <t>Rewe Regional</t>
  </si>
  <si>
    <t>Table Grapes mix</t>
  </si>
  <si>
    <t>Pumpkins</t>
  </si>
  <si>
    <t>Cherry roma tomatoes</t>
  </si>
  <si>
    <t>Sugar melons</t>
  </si>
  <si>
    <t>Banana leaves</t>
  </si>
  <si>
    <t>Lime leaves, fresh</t>
  </si>
  <si>
    <t>Dates, dried</t>
  </si>
  <si>
    <t>biogarden</t>
  </si>
  <si>
    <t>HIT Gourmet</t>
  </si>
  <si>
    <t>Sample kind:</t>
  </si>
  <si>
    <t>EDEKA Fruchtkontor B.V., Holland (FK West)</t>
  </si>
  <si>
    <t>Edeka Fruchtkontor Espana S.L., Valencia</t>
  </si>
  <si>
    <t>Edeka GHB Hessenring</t>
  </si>
  <si>
    <t>Edeka GHB Minden-Hannover</t>
  </si>
  <si>
    <t>Edeka GHB Nord</t>
  </si>
  <si>
    <t>Edeka GHB Nordbayern-Sachsen-Thüringen</t>
  </si>
  <si>
    <t>Edeka GHB Südbayern</t>
  </si>
  <si>
    <t>Bermuda</t>
  </si>
  <si>
    <t>Bolivia, Plurinational State of</t>
  </si>
  <si>
    <t>Bonaire, Sint Eustatius and Saba</t>
  </si>
  <si>
    <t>Bouvet Island</t>
  </si>
  <si>
    <t>Cape Verde</t>
  </si>
  <si>
    <t>Cocos (Keeling) Islands</t>
  </si>
  <si>
    <t>Congo, the Democratic Republic of the</t>
  </si>
  <si>
    <t>Côte d'Ivoire (Ivory Coast)</t>
  </si>
  <si>
    <t>Curaçao</t>
  </si>
  <si>
    <t>Dominica</t>
  </si>
  <si>
    <t>East Timor (Timor-Leste)</t>
  </si>
  <si>
    <t>Falkland Islands (Malvinas)</t>
  </si>
  <si>
    <t>French Southern Territories</t>
  </si>
  <si>
    <t>Guinea-Bissau</t>
  </si>
  <si>
    <t>Heard Island and McDonald Islands</t>
  </si>
  <si>
    <t>Holy See (Vatican City State)</t>
  </si>
  <si>
    <t>Iran, Islamic Republic of</t>
  </si>
  <si>
    <t>Korea, Democratic People's Republic of (North Korea)</t>
  </si>
  <si>
    <t>Korea, Republic of (South Korea)</t>
  </si>
  <si>
    <t>Kyrgyzstan</t>
  </si>
  <si>
    <t>Lao People's Democratic Republic</t>
  </si>
  <si>
    <t>Lebanon</t>
  </si>
  <si>
    <t>Libya</t>
  </si>
  <si>
    <t>Luxembourg</t>
  </si>
  <si>
    <t>Macedonia, the former Yugoslav Republic of</t>
  </si>
  <si>
    <t>Maldives</t>
  </si>
  <si>
    <t>Micronesia, Federated States of</t>
  </si>
  <si>
    <t>Moldova, Republic of</t>
  </si>
  <si>
    <t>Morocco</t>
  </si>
  <si>
    <t>Norfolk Island</t>
  </si>
  <si>
    <t>Palestinian Territory, Occupied</t>
  </si>
  <si>
    <t>Réunion</t>
  </si>
  <si>
    <t>Russian Federation</t>
  </si>
  <si>
    <t>Saint Barthélemy</t>
  </si>
  <si>
    <t>Saint Helena, Ascension and Tristan da Cunha</t>
  </si>
  <si>
    <t>Saint Kitts and Nevis</t>
  </si>
  <si>
    <t>Saint Lucia</t>
  </si>
  <si>
    <t>Saint Martin (French part)</t>
  </si>
  <si>
    <t>Saint Pierre and Miquelon</t>
  </si>
  <si>
    <t>Saint Vincent and the Grenadines</t>
  </si>
  <si>
    <t>Sint Maarten (Dutch part)</t>
  </si>
  <si>
    <t>South Sudan</t>
  </si>
  <si>
    <t>Svalbard and Jan Mayen</t>
  </si>
  <si>
    <t>Syrian Arab Republic</t>
  </si>
  <si>
    <t>Taiwan, Republic of China</t>
  </si>
  <si>
    <t>Tanzania, United Republic of</t>
  </si>
  <si>
    <t>Trinidad and Tobago</t>
  </si>
  <si>
    <t>United States of America (USA)</t>
  </si>
  <si>
    <t>Venezuela, Bolivarian Republic of</t>
  </si>
  <si>
    <t>Viet Nam</t>
  </si>
  <si>
    <t>Virgin Islands, British</t>
  </si>
  <si>
    <t>Virgin Islands, U.S.</t>
  </si>
  <si>
    <t>Wallis and Futuna</t>
  </si>
  <si>
    <t>Zimbabwe</t>
  </si>
  <si>
    <t>Aubergine plants</t>
  </si>
  <si>
    <t>Beetroot leaves</t>
  </si>
  <si>
    <t>Bell / sweet pepper plants</t>
  </si>
  <si>
    <t>Berberis (dried)</t>
  </si>
  <si>
    <t>Button mushrooms</t>
  </si>
  <si>
    <t>Cape Gooseberries / Physalis</t>
  </si>
  <si>
    <t>Celery leaves</t>
  </si>
  <si>
    <t>Chia</t>
  </si>
  <si>
    <t>Citrus sapling / small tree</t>
  </si>
  <si>
    <t>Cocoa beans / Cocoa nibs</t>
  </si>
  <si>
    <t>Coconuts (with shells)</t>
  </si>
  <si>
    <t>Coconuts (without shells)</t>
  </si>
  <si>
    <t>Coconuts dried</t>
  </si>
  <si>
    <t>cress mix</t>
  </si>
  <si>
    <t>Dates (fresh)</t>
  </si>
  <si>
    <t>Edible chestnuts (with shell)</t>
  </si>
  <si>
    <t>Goji</t>
  </si>
  <si>
    <t>Goji (dried)</t>
  </si>
  <si>
    <t>Kiwifruit plants</t>
  </si>
  <si>
    <t>Lavender</t>
  </si>
  <si>
    <t>Lemon sapling / small tree</t>
  </si>
  <si>
    <t>Mizuna</t>
  </si>
  <si>
    <t>Mulberries (dried)</t>
  </si>
  <si>
    <t>Olives</t>
  </si>
  <si>
    <t>Pimientos de Padròn</t>
  </si>
  <si>
    <t>Pioppino</t>
  </si>
  <si>
    <t>Plums, dried</t>
  </si>
  <si>
    <t>Puntarelle</t>
  </si>
  <si>
    <t>Salicornia</t>
  </si>
  <si>
    <t>Shell almonds (with shell)</t>
  </si>
  <si>
    <t>Strawberry plants</t>
  </si>
  <si>
    <t>Sweet chestnuts (cooked)</t>
  </si>
  <si>
    <t>Sweet chestnuts (with shells, more intensive flavour)</t>
  </si>
  <si>
    <t>Tomato plants</t>
  </si>
  <si>
    <t>Turmeric</t>
  </si>
  <si>
    <t>Wasabi sprouts</t>
  </si>
  <si>
    <t>white radish cress</t>
  </si>
  <si>
    <t>BioBio (EDEKA/Netto MD)</t>
  </si>
  <si>
    <t>EDEKA Deli</t>
  </si>
  <si>
    <t>EDEKA Granini</t>
  </si>
  <si>
    <t>Ein Herz für Erzeuger (EDEKA/Netto MD)</t>
  </si>
  <si>
    <t>Karli Kugelblitz (EDEKA/Netto MD)</t>
  </si>
  <si>
    <t xml:space="preserve">Please select the private brand from the drop down list </t>
  </si>
  <si>
    <t>* for official counter / secondary sample attach sample submission form</t>
  </si>
  <si>
    <t>For single analysis/analyses of composite products please enter the scope of analysis for every single component</t>
  </si>
  <si>
    <t>If necessary, tick "no information"</t>
  </si>
  <si>
    <t>Tabaluga (EDEKA/Netto MD)</t>
  </si>
  <si>
    <t>EDEKA WWF</t>
  </si>
  <si>
    <t>Processing status:</t>
  </si>
  <si>
    <t>Intended use:</t>
  </si>
  <si>
    <t>Cauliflower/Broccoli mix (Bluccoli)</t>
  </si>
  <si>
    <t>Kohlrabi (tuber)</t>
  </si>
  <si>
    <t>Kohlrabi leaves</t>
  </si>
  <si>
    <t>Sample also for:</t>
  </si>
  <si>
    <t>Examination order for fruit and vegetables</t>
  </si>
  <si>
    <r>
      <t>Please complete legibly  in block letters!</t>
    </r>
    <r>
      <rPr>
        <b/>
        <sz val="14"/>
        <color indexed="8"/>
        <rFont val="Wingdings"/>
        <charset val="2"/>
      </rPr>
      <t xml:space="preserve">
þ</t>
    </r>
    <r>
      <rPr>
        <b/>
        <sz val="14"/>
        <color indexed="8"/>
        <rFont val="Arial"/>
        <family val="2"/>
      </rPr>
      <t xml:space="preserve"> = Mandatory field - please always fill out
(otherwise input in fruitmonitoring database is not possible)</t>
    </r>
  </si>
  <si>
    <t>Only complete for Edeka specimens, otherwise tick "no information"</t>
  </si>
  <si>
    <r>
      <t xml:space="preserve">þ </t>
    </r>
    <r>
      <rPr>
        <sz val="18"/>
        <color indexed="8"/>
        <rFont val="Arial"/>
        <family val="2"/>
      </rPr>
      <t>Name:</t>
    </r>
  </si>
  <si>
    <r>
      <t xml:space="preserve">þ </t>
    </r>
    <r>
      <rPr>
        <sz val="18"/>
        <color indexed="8"/>
        <rFont val="Arial"/>
        <family val="2"/>
      </rPr>
      <t>Country:</t>
    </r>
  </si>
  <si>
    <r>
      <t xml:space="preserve">þ </t>
    </r>
    <r>
      <rPr>
        <sz val="18"/>
        <color indexed="8"/>
        <rFont val="Arial"/>
        <family val="2"/>
      </rPr>
      <t>City:</t>
    </r>
  </si>
  <si>
    <t>Client of the laboratory:</t>
  </si>
  <si>
    <t>Company, which commissions the sample analysis</t>
  </si>
  <si>
    <r>
      <rPr>
        <b/>
        <sz val="18"/>
        <color indexed="8"/>
        <rFont val="Arial"/>
        <family val="2"/>
      </rPr>
      <t>Client's GLN:</t>
    </r>
    <r>
      <rPr>
        <b/>
        <sz val="11"/>
        <color indexed="8"/>
        <rFont val="Arial"/>
        <family val="2"/>
      </rPr>
      <t xml:space="preserve">
</t>
    </r>
    <r>
      <rPr>
        <sz val="12"/>
        <color theme="0" tint="-0.499984740745262"/>
        <rFont val="Arial"/>
        <family val="2"/>
      </rPr>
      <t>13-digit; if GLN not available, enter GGN</t>
    </r>
  </si>
  <si>
    <r>
      <rPr>
        <b/>
        <sz val="18"/>
        <color indexed="8"/>
        <rFont val="Arial"/>
        <family val="2"/>
      </rPr>
      <t>Product:</t>
    </r>
    <r>
      <rPr>
        <sz val="8"/>
        <color indexed="8"/>
        <rFont val="Arial"/>
        <family val="2"/>
      </rPr>
      <t xml:space="preserve">
</t>
    </r>
    <r>
      <rPr>
        <sz val="12"/>
        <color indexed="23"/>
        <rFont val="Arial"/>
        <family val="2"/>
      </rPr>
      <t>Please select from the drop down list</t>
    </r>
  </si>
  <si>
    <r>
      <rPr>
        <b/>
        <sz val="18"/>
        <color indexed="8"/>
        <rFont val="Arial"/>
        <family val="2"/>
      </rPr>
      <t>Sender:</t>
    </r>
    <r>
      <rPr>
        <sz val="8"/>
        <rFont val="Arial"/>
        <family val="2"/>
      </rPr>
      <t xml:space="preserve">
</t>
    </r>
    <r>
      <rPr>
        <sz val="8"/>
        <color indexed="8"/>
        <rFont val="Arial"/>
        <family val="2"/>
      </rPr>
      <t xml:space="preserve"> </t>
    </r>
  </si>
  <si>
    <t>Either client or other specification, e.g. packing station, branch office, warehouse, etc.</t>
  </si>
  <si>
    <t>Supplier to retailer:</t>
  </si>
  <si>
    <r>
      <rPr>
        <b/>
        <sz val="18"/>
        <color indexed="8"/>
        <rFont val="Arial"/>
        <family val="2"/>
      </rPr>
      <t>GLN supplier to retailer:</t>
    </r>
    <r>
      <rPr>
        <b/>
        <sz val="11"/>
        <color indexed="8"/>
        <rFont val="Arial"/>
        <family val="2"/>
      </rPr>
      <t xml:space="preserve">
</t>
    </r>
    <r>
      <rPr>
        <sz val="12"/>
        <color indexed="8"/>
        <rFont val="Arial"/>
        <family val="2"/>
      </rPr>
      <t>13-digit; if GLN not available, enter GGN</t>
    </r>
  </si>
  <si>
    <t>Producer / Manufacturer / Packer:</t>
  </si>
  <si>
    <r>
      <rPr>
        <b/>
        <sz val="18"/>
        <color indexed="8"/>
        <rFont val="Arial"/>
        <family val="2"/>
      </rPr>
      <t>Date of sampling:</t>
    </r>
    <r>
      <rPr>
        <b/>
        <sz val="11"/>
        <color indexed="8"/>
        <rFont val="Arial"/>
        <family val="2"/>
      </rPr>
      <t xml:space="preserve">
</t>
    </r>
    <r>
      <rPr>
        <sz val="12"/>
        <color indexed="23"/>
        <rFont val="Arial"/>
        <family val="2"/>
      </rPr>
      <t>dd.mm.yyyy</t>
    </r>
  </si>
  <si>
    <r>
      <rPr>
        <b/>
        <sz val="18"/>
        <color indexed="8"/>
        <rFont val="Arial"/>
        <family val="2"/>
      </rPr>
      <t>Sampler:</t>
    </r>
    <r>
      <rPr>
        <b/>
        <sz val="11"/>
        <color indexed="8"/>
        <rFont val="Arial"/>
        <family val="2"/>
      </rPr>
      <t xml:space="preserve">
</t>
    </r>
    <r>
      <rPr>
        <sz val="12"/>
        <rFont val="Arial"/>
        <family val="2"/>
      </rPr>
      <t>F</t>
    </r>
    <r>
      <rPr>
        <sz val="12"/>
        <color indexed="8"/>
        <rFont val="Arial"/>
        <family val="2"/>
      </rPr>
      <t>irst name and surname, company, possibly phone number</t>
    </r>
  </si>
  <si>
    <r>
      <t xml:space="preserve">þ </t>
    </r>
    <r>
      <rPr>
        <sz val="18"/>
        <color indexed="8"/>
        <rFont val="Arial"/>
        <family val="2"/>
      </rPr>
      <t>Surname:</t>
    </r>
  </si>
  <si>
    <r>
      <t xml:space="preserve">þ </t>
    </r>
    <r>
      <rPr>
        <sz val="18"/>
        <color indexed="8"/>
        <rFont val="Arial"/>
        <family val="2"/>
      </rPr>
      <t>Company:</t>
    </r>
  </si>
  <si>
    <t>Phone no:</t>
  </si>
  <si>
    <t>Certification standard / -system</t>
  </si>
  <si>
    <t>If necessary, tick "no information"
Multiple selection possible</t>
  </si>
  <si>
    <r>
      <rPr>
        <b/>
        <sz val="18"/>
        <color indexed="8"/>
        <rFont val="Arial"/>
        <family val="2"/>
      </rPr>
      <t>Organic Product:</t>
    </r>
    <r>
      <rPr>
        <b/>
        <sz val="11"/>
        <color indexed="8"/>
        <rFont val="Arial"/>
        <family val="2"/>
      </rPr>
      <t xml:space="preserve">
</t>
    </r>
    <r>
      <rPr>
        <sz val="12"/>
        <rFont val="Arial"/>
        <family val="2"/>
      </rPr>
      <t>A</t>
    </r>
    <r>
      <rPr>
        <sz val="12"/>
        <color indexed="8"/>
        <rFont val="Arial"/>
        <family val="2"/>
      </rPr>
      <t>ccording to Council Regulation (EC) No 834/2007</t>
    </r>
  </si>
  <si>
    <t>Bunch sample = sample from one packaging unit
Collective sample = sample from more than one packaging unit</t>
  </si>
  <si>
    <t>Packaging country for mixed products</t>
  </si>
  <si>
    <r>
      <rPr>
        <b/>
        <sz val="18"/>
        <color indexed="8"/>
        <rFont val="Arial"/>
        <family val="2"/>
      </rPr>
      <t>Country of origin:</t>
    </r>
    <r>
      <rPr>
        <sz val="8"/>
        <color indexed="8"/>
        <rFont val="Arial"/>
        <family val="2"/>
      </rPr>
      <t xml:space="preserve">
</t>
    </r>
    <r>
      <rPr>
        <sz val="12"/>
        <color theme="0" tint="-0.499984740745262"/>
        <rFont val="Arial"/>
        <family val="2"/>
      </rPr>
      <t>Please select from the drop down list</t>
    </r>
  </si>
  <si>
    <r>
      <rPr>
        <sz val="18"/>
        <color indexed="8"/>
        <rFont val="Arial"/>
        <family val="2"/>
      </rPr>
      <t>Additional details:</t>
    </r>
    <r>
      <rPr>
        <b/>
        <sz val="11"/>
        <color indexed="8"/>
        <rFont val="Arial"/>
        <family val="2"/>
      </rPr>
      <t xml:space="preserve">
</t>
    </r>
    <r>
      <rPr>
        <sz val="12"/>
        <color indexed="8"/>
        <rFont val="Arial"/>
        <family val="2"/>
      </rPr>
      <t>On label / packaging / delivery note, e.g. sort, type…</t>
    </r>
  </si>
  <si>
    <r>
      <rPr>
        <b/>
        <sz val="18"/>
        <color indexed="8"/>
        <rFont val="Arial"/>
        <family val="2"/>
      </rPr>
      <t>Declared quality seal / test seal:</t>
    </r>
    <r>
      <rPr>
        <sz val="8"/>
        <rFont val="Arial"/>
        <family val="2"/>
      </rPr>
      <t/>
    </r>
  </si>
  <si>
    <t>Brand:</t>
  </si>
  <si>
    <t>EAN / GTIN:</t>
  </si>
  <si>
    <t>8- / 13- / 14-digits; if necessary, tick "no information"</t>
  </si>
  <si>
    <t>Acai/açaí berry</t>
  </si>
  <si>
    <t>Drinking coconuts</t>
  </si>
  <si>
    <t>Indian limes</t>
  </si>
  <si>
    <t>Linseed</t>
  </si>
  <si>
    <t>Persian limes</t>
  </si>
  <si>
    <t>Quinoa</t>
  </si>
  <si>
    <t>Real Aloe (Aloe Vera)</t>
  </si>
  <si>
    <t>EDEKA Havanna Club</t>
  </si>
  <si>
    <t>Aronia berries/chokeberries</t>
  </si>
  <si>
    <t>Beetroot (cooked)</t>
  </si>
  <si>
    <t>Kiwi berries / hardy kiwifruits</t>
  </si>
  <si>
    <t>Sweetcorn (cooked)</t>
  </si>
  <si>
    <t>Vegetables (Convenience)</t>
  </si>
  <si>
    <t>Markttag (EDEKA/Netto MD)</t>
  </si>
  <si>
    <t>Kosovo</t>
  </si>
  <si>
    <t>Bell / sweet pepper variety packs</t>
  </si>
  <si>
    <t>Bell / sweet peppers</t>
  </si>
  <si>
    <t>Chili / Chilli peppers</t>
  </si>
  <si>
    <t>Chocolate products</t>
  </si>
  <si>
    <t>Elongated sweet peppers (pointed)</t>
  </si>
  <si>
    <t>Elongated sweet peppers (pointed) mix</t>
  </si>
  <si>
    <t>Endives, broad-leaved</t>
  </si>
  <si>
    <t>Flat sweet peppers (Tomato peppers)</t>
  </si>
  <si>
    <t>Frisée endives / Endives, curly</t>
  </si>
  <si>
    <t>Fruit mix (whole fruits, fresh)</t>
  </si>
  <si>
    <t>Fruits, chopped up (Convenience, fresh cut, fruitsalad)</t>
  </si>
  <si>
    <t>Fruits, dried, mixed (Mixed fruits, dried)</t>
  </si>
  <si>
    <t>Mini bell / sweet pepper mix</t>
  </si>
  <si>
    <t>Mini bell / sweet peppers</t>
  </si>
  <si>
    <t>Mini sweet corn / Baby corn</t>
  </si>
  <si>
    <t>Pepper (spice)</t>
  </si>
  <si>
    <t>Radish (tuber)</t>
  </si>
  <si>
    <t>Radish leaves</t>
  </si>
  <si>
    <t>Red / green pepper mix (Peperoni mix)</t>
  </si>
  <si>
    <t>Red / green peppers (Peperoni)</t>
  </si>
  <si>
    <t>Vegetables mix (Whole fruits)</t>
  </si>
  <si>
    <t>White radish (tuber)</t>
  </si>
  <si>
    <t>White radish leaves</t>
  </si>
  <si>
    <t>Best Moments</t>
  </si>
  <si>
    <t>Ja!</t>
  </si>
  <si>
    <t>Naturgut</t>
  </si>
  <si>
    <t>Puda</t>
  </si>
  <si>
    <t>REWE To Go</t>
  </si>
  <si>
    <t>Simply Sunny</t>
  </si>
  <si>
    <t>Achacha</t>
  </si>
  <si>
    <t>Banana chips (with addition of e.g. sugar or fat)</t>
  </si>
  <si>
    <t>Carambola / Star fruit</t>
  </si>
  <si>
    <t>Edamame</t>
  </si>
  <si>
    <t>Galangal / Thai ginger / Laos</t>
  </si>
  <si>
    <t>Honeydew melon / honey melon</t>
  </si>
  <si>
    <t>Pea leaves</t>
  </si>
  <si>
    <t>Poppy seeds</t>
  </si>
  <si>
    <t>Barbecue (EDEKA/Netto MD)</t>
  </si>
  <si>
    <t>Keiner ist Perfekt (EDEKA/Netto MD)</t>
  </si>
  <si>
    <r>
      <t xml:space="preserve">With this examination order form, the client obliges the laboratory to transfer the data and the results  – also details – of the examinations to the Fruitmonitoring database within the FRUITMONITORING framework regardless of the result of the residual substance examination.
The results of the examinations commissioned by the food traders or the participating food traders' suppliers will  only be made available to the food traders via the Fruitmonitoring database.
Also, the results of all examinations carried out as part of the Fruitmonitoring will be made available to the food traders in an </t>
    </r>
    <r>
      <rPr>
        <i/>
        <u/>
        <sz val="12"/>
        <color indexed="8"/>
        <rFont val="Arial"/>
        <family val="2"/>
      </rPr>
      <t>anonymous</t>
    </r>
    <r>
      <rPr>
        <i/>
        <sz val="12"/>
        <color indexed="8"/>
        <rFont val="Arial"/>
        <family val="2"/>
      </rPr>
      <t xml:space="preserve"> form.
HTS is allowed to submit the results of the residue trial to the quality systems (e.g. QS, GlobalGAP), of which the client or the producer of the tested fruit and vegetables is a member.
The HDE Trade Services GmbH does not take responsibility for the completeness of the data for the input into the databases of QS and/or Fresh.Point.</t>
    </r>
  </si>
  <si>
    <t>Apple chips (also with the addition of eg spices)</t>
  </si>
  <si>
    <t>Edible paper (made from dried fruit puree)</t>
  </si>
  <si>
    <t>Kidney beans, red</t>
  </si>
  <si>
    <t>Mini Pok Choi / Mini Pak Choi</t>
  </si>
  <si>
    <t>Papayas</t>
  </si>
  <si>
    <t>Sapote, black</t>
  </si>
  <si>
    <t>Tatsoi</t>
  </si>
  <si>
    <t>Tomato chips (also with the addition of eg spices)</t>
  </si>
  <si>
    <t>Citrus fruits (e.g. withaddition of sugar, candied), e.g. Orangeate, citronate / citron</t>
  </si>
  <si>
    <t>Pot mushroom herb</t>
  </si>
  <si>
    <t>Red radish cress</t>
  </si>
  <si>
    <t>Bauers Beste (EDEKA/Netto MD)</t>
  </si>
  <si>
    <t>Genusswelt (EDEKA/Netto MD)</t>
  </si>
  <si>
    <t>GUT&amp;GÜNSTIG (EDEKA/Netto MD)</t>
  </si>
  <si>
    <t>Lieblings (EDEKA/Netto MD)</t>
  </si>
  <si>
    <t>Mein Land (EDEKA/Netto MD)</t>
  </si>
  <si>
    <t>Mein Land Bio (EDEKA/Netto MD)</t>
  </si>
  <si>
    <t>METRO Chef</t>
  </si>
  <si>
    <t>real,- Permakultur</t>
  </si>
  <si>
    <t>Unser Hof (EDEKA/Netto MD)</t>
  </si>
  <si>
    <t>Unsere Heimat (EDEKA/Netto MD)</t>
  </si>
  <si>
    <t>Unsere Heimat Bio (EDEKA/Netto MD)</t>
  </si>
  <si>
    <t>Box:</t>
  </si>
  <si>
    <r>
      <rPr>
        <b/>
        <sz val="18"/>
        <color indexed="8"/>
        <rFont val="Arial"/>
        <family val="2"/>
      </rPr>
      <t>Sample quantity:</t>
    </r>
    <r>
      <rPr>
        <b/>
        <sz val="11"/>
        <color indexed="8"/>
        <rFont val="Arial"/>
        <family val="2"/>
      </rPr>
      <t xml:space="preserve">
</t>
    </r>
    <r>
      <rPr>
        <sz val="12"/>
        <color indexed="8"/>
        <rFont val="Arial"/>
        <family val="2"/>
      </rPr>
      <t>- products up to 250g: at least 1kg and/or at least 10 pieces</t>
    </r>
  </si>
  <si>
    <t>Quantity (Count):</t>
  </si>
  <si>
    <r>
      <rPr>
        <sz val="18"/>
        <color indexed="8"/>
        <rFont val="Arial"/>
        <family val="2"/>
      </rPr>
      <t>Retailer specific number:</t>
    </r>
    <r>
      <rPr>
        <b/>
        <sz val="11"/>
        <color indexed="8"/>
        <rFont val="Arial"/>
        <family val="2"/>
      </rPr>
      <t xml:space="preserve">
</t>
    </r>
    <r>
      <rPr>
        <sz val="12"/>
        <color indexed="8"/>
        <rFont val="Arial"/>
        <family val="2"/>
      </rPr>
      <t>e.g. position no.</t>
    </r>
  </si>
  <si>
    <t>of sampling site:</t>
  </si>
  <si>
    <r>
      <rPr>
        <b/>
        <sz val="18"/>
        <color indexed="8"/>
        <rFont val="Arial"/>
        <family val="2"/>
      </rPr>
      <t>GLN of sampling site:</t>
    </r>
    <r>
      <rPr>
        <b/>
        <sz val="11"/>
        <color indexed="8"/>
        <rFont val="Arial"/>
        <family val="2"/>
      </rPr>
      <t xml:space="preserve">
</t>
    </r>
    <r>
      <rPr>
        <sz val="12"/>
        <color indexed="8"/>
        <rFont val="Arial"/>
        <family val="2"/>
      </rPr>
      <t>13-digit; if GLN not available, enter GGN</t>
    </r>
  </si>
  <si>
    <t>Sampling site:</t>
  </si>
  <si>
    <t>Product certification:</t>
  </si>
  <si>
    <t>Offer Form:</t>
  </si>
  <si>
    <t>Investigation order:</t>
  </si>
  <si>
    <r>
      <rPr>
        <b/>
        <sz val="18"/>
        <color indexed="8"/>
        <rFont val="Arial"/>
        <family val="2"/>
      </rPr>
      <t>Marketing Norm /Classification:</t>
    </r>
    <r>
      <rPr>
        <b/>
        <sz val="11"/>
        <color indexed="8"/>
        <rFont val="Arial"/>
        <family val="2"/>
      </rPr>
      <t xml:space="preserve">
</t>
    </r>
    <r>
      <rPr>
        <sz val="12"/>
        <rFont val="Arial"/>
        <family val="2"/>
      </rPr>
      <t>If</t>
    </r>
    <r>
      <rPr>
        <sz val="12"/>
        <color indexed="8"/>
        <rFont val="Arial"/>
        <family val="2"/>
      </rPr>
      <t xml:space="preserve"> necessary, tick "no information"</t>
    </r>
  </si>
  <si>
    <r>
      <rPr>
        <b/>
        <sz val="18"/>
        <color indexed="8"/>
        <rFont val="Arial"/>
        <family val="2"/>
      </rPr>
      <t>Size Type:</t>
    </r>
    <r>
      <rPr>
        <b/>
        <sz val="11"/>
        <color indexed="8"/>
        <rFont val="Arial"/>
        <family val="2"/>
      </rPr>
      <t xml:space="preserve">
</t>
    </r>
    <r>
      <rPr>
        <sz val="12"/>
        <rFont val="Arial"/>
        <family val="2"/>
      </rPr>
      <t>If</t>
    </r>
    <r>
      <rPr>
        <sz val="12"/>
        <color indexed="8"/>
        <rFont val="Arial"/>
        <family val="2"/>
      </rPr>
      <t xml:space="preserve"> necessary, tick "no information"</t>
    </r>
  </si>
  <si>
    <t>EDEKA Einkaufskontor Blumenkontor Lüllingen</t>
  </si>
  <si>
    <t>EDEKA Einkaufskontor Italia srl, Bari (FK Italia)</t>
  </si>
  <si>
    <t>EDEKA Einkaufskontor Nord, Hamburg</t>
  </si>
  <si>
    <t>EDEKA Einkaufskontor Süd, München</t>
  </si>
  <si>
    <t>EDEKA Einkaufskontor West, Roisdorf</t>
  </si>
  <si>
    <t>EDEKA GHB Rhein-Ruhr Stiftung &amp; Co. KG</t>
  </si>
  <si>
    <t>Asparagus bean / yardlong bean / snake bean</t>
  </si>
  <si>
    <t>Beet yellow</t>
  </si>
  <si>
    <t>Common bilberries / wild blueberries</t>
  </si>
  <si>
    <t>Cultivated blueberries</t>
  </si>
  <si>
    <t>Nectarcots</t>
  </si>
  <si>
    <t>Nuts/almonds/seeds, coated</t>
  </si>
  <si>
    <t>Processed dried fruit (with addition of ingredients)</t>
  </si>
  <si>
    <t>Billa Bio</t>
  </si>
  <si>
    <t>Clever und Echt Bio</t>
  </si>
  <si>
    <t>Da komm ich her</t>
  </si>
  <si>
    <t>Hanul Boieresc</t>
  </si>
  <si>
    <t>Ich bin Österreich</t>
  </si>
  <si>
    <t>Ja! Natürlich</t>
  </si>
  <si>
    <t>Marktliebe (Penny)</t>
  </si>
  <si>
    <t>Penny Ready</t>
  </si>
  <si>
    <t>Simply Good</t>
  </si>
  <si>
    <t>tegut...</t>
  </si>
  <si>
    <t>Wunderlinge</t>
  </si>
  <si>
    <t>Albi (EDEKA/Netto MD)</t>
  </si>
  <si>
    <t>Demeter für EDEKA (EDEKA/Netto MD)</t>
  </si>
  <si>
    <t>EDEKA Heimatliebe (EDEKA/Netto MD)</t>
  </si>
  <si>
    <t>EDEKA Selection</t>
  </si>
  <si>
    <t>In der Heimat gesät (EDEKA/Netto MD)</t>
  </si>
  <si>
    <t>Mit (Herz) gemacht (EDEKA/Netto MD)</t>
  </si>
  <si>
    <t>Pinke Perle (EDEKA/Netto MD)</t>
  </si>
  <si>
    <t>Süße Perle (EDEKA/Netto MD)</t>
  </si>
  <si>
    <t>Yacaran (EDEKA/Netto MD)</t>
  </si>
  <si>
    <r>
      <rPr>
        <sz val="18"/>
        <color indexed="8"/>
        <rFont val="Arial"/>
        <family val="2"/>
      </rPr>
      <t>Distribution region Edeka:</t>
    </r>
    <r>
      <rPr>
        <sz val="8"/>
        <color indexed="23"/>
        <rFont val="Arial"/>
        <family val="2"/>
      </rPr>
      <t xml:space="preserve">
</t>
    </r>
    <r>
      <rPr>
        <sz val="12"/>
        <color indexed="23"/>
        <rFont val="Arial"/>
        <family val="2"/>
      </rPr>
      <t>Please select from the drop down list</t>
    </r>
  </si>
  <si>
    <t>Producer / Cultivator:</t>
  </si>
  <si>
    <r>
      <rPr>
        <b/>
        <sz val="18"/>
        <color indexed="8"/>
        <rFont val="Arial"/>
        <family val="2"/>
      </rPr>
      <t>GLN Producer / Cultivator:</t>
    </r>
    <r>
      <rPr>
        <b/>
        <sz val="11"/>
        <color indexed="8"/>
        <rFont val="Arial"/>
        <family val="2"/>
      </rPr>
      <t xml:space="preserve">
</t>
    </r>
    <r>
      <rPr>
        <sz val="12"/>
        <color indexed="8"/>
        <rFont val="Arial"/>
        <family val="2"/>
      </rPr>
      <t>13-digit; if GLN not available, enter GGN</t>
    </r>
  </si>
  <si>
    <r>
      <rPr>
        <b/>
        <sz val="14"/>
        <color indexed="8"/>
        <rFont val="Arial"/>
        <family val="2"/>
      </rPr>
      <t>Code number of control body / control authority:</t>
    </r>
    <r>
      <rPr>
        <b/>
        <sz val="12"/>
        <color indexed="8"/>
        <rFont val="Arial"/>
        <family val="2"/>
      </rPr>
      <t xml:space="preserve"> </t>
    </r>
    <r>
      <rPr>
        <sz val="12"/>
        <color indexed="8"/>
        <rFont val="Arial"/>
        <family val="2"/>
      </rPr>
      <t>(Country code plus number)</t>
    </r>
  </si>
  <si>
    <r>
      <rPr>
        <b/>
        <sz val="18"/>
        <color theme="1"/>
        <rFont val="Arial"/>
        <family val="2"/>
      </rPr>
      <t>Sample type:</t>
    </r>
    <r>
      <rPr>
        <b/>
        <sz val="11"/>
        <color theme="1"/>
        <rFont val="Arial"/>
        <family val="2"/>
      </rPr>
      <t xml:space="preserve">
</t>
    </r>
    <r>
      <rPr>
        <sz val="12"/>
        <color indexed="8"/>
        <rFont val="Arial"/>
        <family val="2"/>
      </rPr>
      <t>Mandatory for sales samples or storage samples</t>
    </r>
  </si>
  <si>
    <r>
      <rPr>
        <b/>
        <sz val="18"/>
        <color indexed="8"/>
        <rFont val="Arial"/>
        <family val="2"/>
      </rPr>
      <t>Farming type:</t>
    </r>
    <r>
      <rPr>
        <b/>
        <sz val="11"/>
        <color indexed="8"/>
        <rFont val="Arial"/>
        <family val="2"/>
      </rPr>
      <t xml:space="preserve">
</t>
    </r>
    <r>
      <rPr>
        <sz val="12"/>
        <color indexed="8"/>
        <rFont val="Arial"/>
        <family val="2"/>
      </rPr>
      <t>Mandatory for field samples</t>
    </r>
  </si>
  <si>
    <r>
      <t xml:space="preserve">Single components of mixed products:
</t>
    </r>
    <r>
      <rPr>
        <sz val="12"/>
        <color theme="0" tint="-0.499984740745262"/>
        <rFont val="Arial"/>
        <family val="2"/>
      </rPr>
      <t>Please select from the drop down list</t>
    </r>
  </si>
  <si>
    <t>Consumer packaging:</t>
  </si>
  <si>
    <r>
      <rPr>
        <sz val="18"/>
        <color indexed="8"/>
        <rFont val="Arial"/>
        <family val="2"/>
      </rPr>
      <t>Fieldpass No.:</t>
    </r>
    <r>
      <rPr>
        <b/>
        <sz val="11"/>
        <color indexed="8"/>
        <rFont val="Arial"/>
        <family val="2"/>
      </rPr>
      <t xml:space="preserve">
</t>
    </r>
    <r>
      <rPr>
        <sz val="12"/>
        <rFont val="Arial"/>
        <family val="2"/>
      </rPr>
      <t>O</t>
    </r>
    <r>
      <rPr>
        <sz val="12"/>
        <color indexed="8"/>
        <rFont val="Arial"/>
        <family val="2"/>
      </rPr>
      <t>ptional: GPS-coordinates separated by commas</t>
    </r>
  </si>
  <si>
    <t xml:space="preserve">- products over 250g: at least 2kg and/or at least 5 pieces
- fresh herbs: at least 0,5kg </t>
  </si>
  <si>
    <t>Verarbeitungsstatus</t>
  </si>
  <si>
    <t>Fresh</t>
  </si>
  <si>
    <t>Cooked, e.g. blanched (except nuts), boiled, fried, baked, roasted</t>
  </si>
  <si>
    <t>Dried (incl. blanched nuts)</t>
  </si>
  <si>
    <t>Preserve</t>
  </si>
  <si>
    <t>Deep-frozen</t>
  </si>
  <si>
    <t>Processed into small pieces, e.g. chopped, pureed, ground</t>
  </si>
  <si>
    <t>EDEKA Südwest Stiftung &amp; Co. KG</t>
  </si>
  <si>
    <t>Serbia (old entry - Do not use)</t>
  </si>
  <si>
    <t>Black cabbage</t>
  </si>
  <si>
    <t>Broccoli sprouts</t>
  </si>
  <si>
    <t>Cucumber melon</t>
  </si>
  <si>
    <t>Kohlrabi incl. leaves</t>
  </si>
  <si>
    <t>Leek sprouts</t>
  </si>
  <si>
    <t>May turnip leaves</t>
  </si>
  <si>
    <t>Pot curry herb</t>
  </si>
  <si>
    <t>Spinach heads</t>
  </si>
  <si>
    <t>Chiquita (EDEKA/Netto MD)</t>
  </si>
  <si>
    <t>EDEKA Genussmomente</t>
  </si>
  <si>
    <t>EDEKA Heimatliebe Bioland</t>
  </si>
  <si>
    <t xml:space="preserve">EDEKA Heimatliebe demeter </t>
  </si>
  <si>
    <t>EDEKA Herzstücke (EHRZ)</t>
  </si>
  <si>
    <t>EDEKA Mein Bayern (EDEKA/Netto MD)</t>
  </si>
  <si>
    <t>Exotic Island (EDEKA/Netto MD)</t>
  </si>
  <si>
    <t>Globus Bio</t>
  </si>
  <si>
    <t>Marktliebe Regional (Penny)</t>
  </si>
  <si>
    <t>Markttag Lieferant (EDEKA/Netto MD)</t>
  </si>
  <si>
    <t>My Bio</t>
  </si>
  <si>
    <t>NATURKIND (EDEKA/Netto MD)</t>
  </si>
  <si>
    <t>Pfanni (EDEKA/Netto MD)</t>
  </si>
  <si>
    <t>tegut... Feinstes</t>
  </si>
  <si>
    <t>Trade</t>
  </si>
  <si>
    <r>
      <rPr>
        <b/>
        <sz val="18"/>
        <color indexed="8"/>
        <rFont val="Arial"/>
        <family val="2"/>
      </rPr>
      <t>Lot number / batch number:</t>
    </r>
    <r>
      <rPr>
        <b/>
        <sz val="11"/>
        <color indexed="8"/>
        <rFont val="Arial"/>
        <family val="2"/>
      </rPr>
      <t xml:space="preserve">
</t>
    </r>
    <r>
      <rPr>
        <sz val="12"/>
        <rFont val="Arial"/>
        <family val="2"/>
      </rPr>
      <t>All data that enables identification of the batch/lot must be entered, e.g. product code, sample code, traceability code, client code, trace code. Please enter "non-existent", if the batch has no lot/batch number.</t>
    </r>
  </si>
  <si>
    <t>English/25.11.2025</t>
  </si>
  <si>
    <t>(Glyphosate, AMPA, Maleic hydrazide, Ethephon, Chlormequat, Mepiquat, Phosphonic acid, Perchlorate, Chlorate)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</si>
</sst>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6" x14ac:knownFonts="1">
    <font>
      <sz val="11"/>
      <color theme="1"/>
      <name val="Calibri"/>
      <family val="2"/>
      <scheme val="minor"/>
    </font>
    <font>
      <b/>
      <sz val="11"/>
      <color indexed="8"/>
      <name val="Arial"/>
      <family val="2"/>
    </font>
    <font>
      <sz val="10"/>
      <color indexed="8"/>
      <name val="Arial"/>
      <family val="2"/>
    </font>
    <font>
      <sz val="11"/>
      <color indexed="8"/>
      <name val="Arial"/>
      <family val="2"/>
    </font>
    <font>
      <sz val="8"/>
      <name val="Calibri"/>
      <family val="2"/>
    </font>
    <font>
      <sz val="8"/>
      <color indexed="8"/>
      <name val="Arial"/>
      <family val="2"/>
    </font>
    <font>
      <sz val="8"/>
      <color indexed="8"/>
      <name val="Calibri"/>
      <family val="2"/>
    </font>
    <font>
      <sz val="10"/>
      <color indexed="8"/>
      <name val="Calibri"/>
      <family val="2"/>
    </font>
    <font>
      <sz val="11"/>
      <color indexed="10"/>
      <name val="Calibri"/>
      <family val="2"/>
    </font>
    <font>
      <b/>
      <sz val="11"/>
      <color indexed="8"/>
      <name val="Calibri"/>
      <family val="2"/>
    </font>
    <font>
      <sz val="11"/>
      <color indexed="56"/>
      <name val="Calibri"/>
      <family val="2"/>
    </font>
    <font>
      <i/>
      <sz val="11"/>
      <color indexed="8"/>
      <name val="Calibri"/>
      <family val="2"/>
    </font>
    <font>
      <b/>
      <sz val="16"/>
      <color indexed="10"/>
      <name val="Calibri"/>
      <family val="2"/>
    </font>
    <font>
      <sz val="10"/>
      <name val="Arial"/>
      <family val="2"/>
    </font>
    <font>
      <i/>
      <sz val="12"/>
      <color indexed="8"/>
      <name val="Arial"/>
      <family val="2"/>
    </font>
    <font>
      <i/>
      <u/>
      <sz val="12"/>
      <color indexed="8"/>
      <name val="Arial"/>
      <family val="2"/>
    </font>
    <font>
      <sz val="11"/>
      <color indexed="10"/>
      <name val="Calibri"/>
      <family val="2"/>
    </font>
    <font>
      <i/>
      <sz val="12"/>
      <color indexed="8"/>
      <name val="Calibri"/>
      <family val="2"/>
    </font>
    <font>
      <sz val="11"/>
      <color indexed="8"/>
      <name val="Arial"/>
      <family val="2"/>
    </font>
    <font>
      <sz val="8"/>
      <color indexed="23"/>
      <name val="Arial"/>
      <family val="2"/>
    </font>
    <font>
      <sz val="11"/>
      <color rgb="FF000000"/>
      <name val="Calibri"/>
      <family val="2"/>
    </font>
    <font>
      <b/>
      <sz val="11"/>
      <color theme="1"/>
      <name val="Arial"/>
      <family val="2"/>
    </font>
    <font>
      <sz val="8"/>
      <color theme="0" tint="-0.499984740745262"/>
      <name val="Arial"/>
      <family val="2"/>
    </font>
    <font>
      <sz val="8"/>
      <color rgb="FF000000"/>
      <name val="Tahoma"/>
      <family val="2"/>
    </font>
    <font>
      <sz val="8"/>
      <name val="Arial"/>
      <family val="2"/>
    </font>
    <font>
      <sz val="14"/>
      <color indexed="8"/>
      <name val="Arial"/>
      <family val="2"/>
    </font>
    <font>
      <b/>
      <u/>
      <sz val="24"/>
      <color indexed="8"/>
      <name val="Arial"/>
      <family val="2"/>
    </font>
    <font>
      <b/>
      <sz val="14"/>
      <color indexed="8"/>
      <name val="Wingdings"/>
      <charset val="2"/>
    </font>
    <font>
      <b/>
      <sz val="14"/>
      <color indexed="8"/>
      <name val="Arial"/>
      <family val="2"/>
    </font>
    <font>
      <sz val="18"/>
      <color indexed="8"/>
      <name val="Arial"/>
      <family val="2"/>
    </font>
    <font>
      <sz val="18"/>
      <color theme="1"/>
      <name val="Calibri"/>
      <family val="2"/>
      <scheme val="minor"/>
    </font>
    <font>
      <b/>
      <sz val="18"/>
      <color indexed="8"/>
      <name val="Wingdings"/>
      <charset val="2"/>
    </font>
    <font>
      <b/>
      <sz val="18"/>
      <color indexed="8"/>
      <name val="Arial"/>
      <family val="2"/>
    </font>
    <font>
      <b/>
      <sz val="18"/>
      <name val="Arial"/>
      <family val="2"/>
    </font>
    <font>
      <sz val="12"/>
      <color indexed="23"/>
      <name val="Arial"/>
      <family val="2"/>
    </font>
    <font>
      <sz val="12"/>
      <name val="Arial"/>
      <family val="2"/>
    </font>
    <font>
      <sz val="12"/>
      <color indexed="8"/>
      <name val="Arial"/>
      <family val="2"/>
    </font>
    <font>
      <sz val="12"/>
      <color theme="0" tint="-0.499984740745262"/>
      <name val="Arial"/>
      <family val="2"/>
    </font>
    <font>
      <b/>
      <sz val="18"/>
      <color theme="1"/>
      <name val="Arial"/>
      <family val="2"/>
    </font>
    <font>
      <sz val="12"/>
      <color theme="1"/>
      <name val="Arial"/>
      <family val="2"/>
    </font>
    <font>
      <b/>
      <sz val="12"/>
      <color indexed="8"/>
      <name val="Arial"/>
      <family val="2"/>
    </font>
    <font>
      <sz val="14"/>
      <color theme="1"/>
      <name val="Calibri"/>
      <family val="2"/>
      <scheme val="minor"/>
    </font>
    <font>
      <sz val="14"/>
      <color indexed="8"/>
      <name val="Calibri"/>
      <family val="2"/>
    </font>
    <font>
      <sz val="11"/>
      <color theme="0" tint="-0.499984740745262"/>
      <name val="Arial"/>
      <family val="2"/>
    </font>
    <font>
      <sz val="11"/>
      <color theme="1"/>
      <name val="Arial"/>
      <family val="2"/>
    </font>
    <font>
      <sz val="18"/>
      <color indexed="8"/>
      <name val="Calibri"/>
      <family val="2"/>
    </font>
    <font>
      <sz val="10"/>
      <color theme="1"/>
      <name val="Calibri"/>
      <family val="2"/>
      <scheme val="minor"/>
    </font>
    <font>
      <b/>
      <i/>
      <sz val="16"/>
      <color indexed="8"/>
      <name val="Arial"/>
      <family val="2"/>
    </font>
    <font>
      <sz val="16"/>
      <color indexed="8"/>
      <name val="Calibri"/>
      <family val="2"/>
    </font>
    <font>
      <sz val="16"/>
      <color theme="1"/>
      <name val="Calibri"/>
      <family val="2"/>
      <scheme val="minor"/>
    </font>
    <font>
      <sz val="14"/>
      <color theme="1"/>
      <name val="Arial"/>
      <family val="2"/>
    </font>
    <font>
      <sz val="12"/>
      <color rgb="FF000000"/>
      <name val="Calibri"/>
      <family val="2"/>
      <scheme val="minor"/>
    </font>
    <font>
      <sz val="11"/>
      <color rgb="FFC00000"/>
      <name val="Arial"/>
      <family val="2"/>
    </font>
    <font>
      <sz val="11"/>
      <color rgb="FFC00000"/>
      <name val="Calibri"/>
      <family val="2"/>
      <scheme val="minor"/>
    </font>
    <font>
      <sz val="12"/>
      <color rgb="FF000000"/>
      <name val="Arial"/>
      <family val="2"/>
    </font>
    <font>
      <sz val="16"/>
      <color indexed="8"/>
      <name val="Arial"/>
      <family val="2"/>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rgb="FFFFFFFF"/>
      </patternFill>
    </fill>
    <fill>
      <patternFill patternType="solid">
        <fgColor theme="0"/>
        <bgColor indexed="64"/>
      </patternFill>
    </fill>
    <fill>
      <patternFill patternType="solid">
        <fgColor rgb="FFFFFFCC"/>
        <bgColor indexed="64"/>
      </patternFill>
    </fill>
    <fill>
      <patternFill patternType="solid">
        <fgColor rgb="FF969696"/>
        <bgColor indexed="64"/>
      </patternFill>
    </fill>
  </fills>
  <borders count="34">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dashed">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s>
  <cellStyleXfs count="3">
    <xf numFmtId="0" fontId="0" fillId="0" borderId="0"/>
    <xf numFmtId="0" fontId="13" fillId="0" borderId="0"/>
    <xf numFmtId="0" fontId="20" fillId="0" borderId="0"/>
  </cellStyleXfs>
  <cellXfs count="234">
    <xf numFmtId="0" fontId="0" fillId="0" borderId="0" xfId="0"/>
    <xf numFmtId="0" fontId="8" fillId="0" borderId="0" xfId="0" applyFont="1"/>
    <xf numFmtId="49" fontId="0" fillId="0" borderId="0" xfId="0" applyNumberFormat="1"/>
    <xf numFmtId="0" fontId="10" fillId="0" borderId="0" xfId="0" applyFont="1"/>
    <xf numFmtId="0" fontId="9" fillId="0" borderId="0" xfId="0" applyFont="1"/>
    <xf numFmtId="0" fontId="0" fillId="3" borderId="0" xfId="0" applyFill="1"/>
    <xf numFmtId="0" fontId="12" fillId="3" borderId="0" xfId="0" applyFont="1" applyFill="1"/>
    <xf numFmtId="0" fontId="0" fillId="3" borderId="0" xfId="0" applyFill="1" applyAlignment="1">
      <alignment vertical="center"/>
    </xf>
    <xf numFmtId="0" fontId="0" fillId="0" borderId="0" xfId="0" applyAlignment="1">
      <alignment vertical="center"/>
    </xf>
    <xf numFmtId="0" fontId="0" fillId="3" borderId="9" xfId="0" applyFill="1" applyBorder="1" applyAlignment="1">
      <alignment vertical="center"/>
    </xf>
    <xf numFmtId="0" fontId="0" fillId="3" borderId="10" xfId="0" applyFill="1" applyBorder="1"/>
    <xf numFmtId="0" fontId="1" fillId="3" borderId="3" xfId="0" applyFont="1" applyFill="1" applyBorder="1" applyAlignment="1">
      <alignment vertical="center" wrapText="1"/>
    </xf>
    <xf numFmtId="0" fontId="0" fillId="0" borderId="3" xfId="0" applyBorder="1"/>
    <xf numFmtId="0" fontId="8" fillId="3" borderId="0" xfId="0" applyFont="1" applyFill="1"/>
    <xf numFmtId="0" fontId="0" fillId="3" borderId="8" xfId="0" applyFill="1" applyBorder="1" applyAlignment="1">
      <alignment vertical="center"/>
    </xf>
    <xf numFmtId="0" fontId="1" fillId="3" borderId="5" xfId="0" applyFont="1" applyFill="1" applyBorder="1" applyAlignment="1">
      <alignment vertical="center" wrapText="1"/>
    </xf>
    <xf numFmtId="0" fontId="2" fillId="3" borderId="7" xfId="0" applyFont="1" applyFill="1" applyBorder="1" applyAlignment="1">
      <alignment vertical="center"/>
    </xf>
    <xf numFmtId="0" fontId="6" fillId="3" borderId="9" xfId="0" applyFont="1" applyFill="1" applyBorder="1" applyAlignment="1">
      <alignment vertical="top"/>
    </xf>
    <xf numFmtId="0" fontId="0" fillId="3" borderId="12" xfId="0" applyFill="1" applyBorder="1" applyAlignment="1">
      <alignment vertical="center"/>
    </xf>
    <xf numFmtId="0" fontId="16" fillId="3" borderId="0" xfId="0" applyFont="1" applyFill="1"/>
    <xf numFmtId="0" fontId="1" fillId="3" borderId="9" xfId="0" applyFont="1" applyFill="1" applyBorder="1" applyAlignment="1">
      <alignment vertical="center"/>
    </xf>
    <xf numFmtId="0" fontId="7" fillId="3" borderId="7" xfId="0" applyFont="1" applyFill="1" applyBorder="1"/>
    <xf numFmtId="0" fontId="5" fillId="3" borderId="9" xfId="0" applyFont="1" applyFill="1" applyBorder="1" applyAlignment="1">
      <alignment vertical="center" wrapText="1"/>
    </xf>
    <xf numFmtId="0" fontId="7" fillId="3" borderId="0" xfId="0" applyFont="1" applyFill="1"/>
    <xf numFmtId="0" fontId="6" fillId="3" borderId="9" xfId="0" applyFont="1" applyFill="1" applyBorder="1" applyAlignment="1">
      <alignment vertical="center" wrapText="1"/>
    </xf>
    <xf numFmtId="0" fontId="7" fillId="3" borderId="15" xfId="0" applyFont="1" applyFill="1" applyBorder="1"/>
    <xf numFmtId="0" fontId="7" fillId="3" borderId="16" xfId="0" applyFont="1" applyFill="1" applyBorder="1"/>
    <xf numFmtId="0" fontId="3" fillId="3" borderId="0" xfId="0" applyFont="1" applyFill="1" applyAlignment="1">
      <alignment horizontal="left" vertical="center"/>
    </xf>
    <xf numFmtId="0" fontId="3" fillId="0" borderId="0" xfId="0" applyFont="1" applyAlignment="1">
      <alignment horizontal="left" vertical="center"/>
    </xf>
    <xf numFmtId="0" fontId="2" fillId="3" borderId="0" xfId="0" applyFont="1" applyFill="1"/>
    <xf numFmtId="0" fontId="0" fillId="4" borderId="0" xfId="0" applyFill="1" applyAlignment="1">
      <alignment vertical="center"/>
    </xf>
    <xf numFmtId="0" fontId="0" fillId="4" borderId="0" xfId="0" applyFill="1"/>
    <xf numFmtId="0" fontId="17" fillId="4" borderId="0" xfId="0" applyFont="1" applyFill="1" applyAlignment="1">
      <alignment horizontal="left" vertical="center"/>
    </xf>
    <xf numFmtId="0" fontId="18" fillId="4" borderId="0" xfId="0" applyFont="1" applyFill="1" applyAlignment="1">
      <alignment horizontal="left" vertical="center"/>
    </xf>
    <xf numFmtId="0" fontId="21" fillId="3" borderId="3" xfId="0" applyFont="1" applyFill="1" applyBorder="1" applyAlignment="1">
      <alignment vertical="center" wrapText="1"/>
    </xf>
    <xf numFmtId="0" fontId="22" fillId="3" borderId="9" xfId="0" applyFont="1" applyFill="1" applyBorder="1" applyAlignment="1">
      <alignment vertical="top"/>
    </xf>
    <xf numFmtId="0" fontId="1" fillId="3" borderId="2" xfId="0" applyFont="1" applyFill="1" applyBorder="1" applyAlignment="1">
      <alignment vertical="center" wrapText="1"/>
    </xf>
    <xf numFmtId="0" fontId="1" fillId="3" borderId="5" xfId="0" applyFont="1" applyFill="1" applyBorder="1" applyAlignment="1">
      <alignment vertical="top" wrapText="1"/>
    </xf>
    <xf numFmtId="0" fontId="31" fillId="3" borderId="2" xfId="0" applyFont="1" applyFill="1" applyBorder="1" applyAlignment="1">
      <alignment vertical="center"/>
    </xf>
    <xf numFmtId="0" fontId="31" fillId="3" borderId="4" xfId="0" applyFont="1" applyFill="1" applyBorder="1" applyAlignment="1">
      <alignment vertical="center"/>
    </xf>
    <xf numFmtId="0" fontId="30" fillId="3" borderId="8" xfId="0" applyFont="1" applyFill="1" applyBorder="1"/>
    <xf numFmtId="0" fontId="30" fillId="3" borderId="4" xfId="0" applyFont="1" applyFill="1" applyBorder="1"/>
    <xf numFmtId="0" fontId="30" fillId="3" borderId="11" xfId="0" applyFont="1" applyFill="1" applyBorder="1"/>
    <xf numFmtId="0" fontId="30" fillId="3" borderId="2" xfId="0" applyFont="1" applyFill="1" applyBorder="1"/>
    <xf numFmtId="0" fontId="32" fillId="3" borderId="3" xfId="0" applyFont="1" applyFill="1" applyBorder="1" applyAlignment="1">
      <alignment vertical="center"/>
    </xf>
    <xf numFmtId="0" fontId="32" fillId="3" borderId="5" xfId="0" applyFont="1" applyFill="1" applyBorder="1" applyAlignment="1">
      <alignment vertical="center"/>
    </xf>
    <xf numFmtId="0" fontId="3" fillId="3" borderId="3" xfId="0" applyFont="1" applyFill="1" applyBorder="1" applyAlignment="1">
      <alignment vertical="center" wrapText="1"/>
    </xf>
    <xf numFmtId="0" fontId="29" fillId="3" borderId="10" xfId="0" applyFont="1" applyFill="1" applyBorder="1" applyAlignment="1">
      <alignment vertical="center"/>
    </xf>
    <xf numFmtId="0" fontId="31" fillId="3" borderId="14" xfId="0" applyFont="1" applyFill="1" applyBorder="1" applyAlignment="1">
      <alignment horizontal="center" vertical="center"/>
    </xf>
    <xf numFmtId="0" fontId="31" fillId="3" borderId="28" xfId="0" applyFont="1" applyFill="1" applyBorder="1" applyAlignment="1">
      <alignment vertical="center"/>
    </xf>
    <xf numFmtId="0" fontId="33" fillId="3" borderId="4" xfId="0" applyFont="1" applyFill="1" applyBorder="1" applyAlignment="1">
      <alignment vertical="center" wrapText="1"/>
    </xf>
    <xf numFmtId="0" fontId="36" fillId="3" borderId="8" xfId="0" applyFont="1" applyFill="1" applyBorder="1" applyAlignment="1">
      <alignment vertical="center"/>
    </xf>
    <xf numFmtId="0" fontId="0" fillId="0" borderId="2" xfId="0" applyBorder="1"/>
    <xf numFmtId="0" fontId="38" fillId="0" borderId="2" xfId="0" applyFont="1" applyBorder="1" applyAlignment="1">
      <alignment horizontal="left" vertical="center"/>
    </xf>
    <xf numFmtId="0" fontId="29" fillId="3" borderId="5" xfId="0" applyFont="1" applyFill="1" applyBorder="1" applyAlignment="1">
      <alignment vertical="center"/>
    </xf>
    <xf numFmtId="0" fontId="7" fillId="6" borderId="7" xfId="0" applyFont="1" applyFill="1" applyBorder="1"/>
    <xf numFmtId="0" fontId="36" fillId="3" borderId="9" xfId="0" applyFont="1" applyFill="1" applyBorder="1" applyAlignment="1">
      <alignment vertical="center" wrapText="1"/>
    </xf>
    <xf numFmtId="0" fontId="36" fillId="3" borderId="9" xfId="0" applyFont="1" applyFill="1" applyBorder="1" applyAlignment="1">
      <alignment vertical="top" wrapText="1"/>
    </xf>
    <xf numFmtId="0" fontId="32" fillId="3" borderId="5" xfId="0" applyFont="1" applyFill="1" applyBorder="1" applyAlignment="1">
      <alignment vertical="center" wrapText="1"/>
    </xf>
    <xf numFmtId="0" fontId="32" fillId="3" borderId="5" xfId="0" applyFont="1" applyFill="1" applyBorder="1" applyAlignment="1">
      <alignment vertical="top" wrapText="1"/>
    </xf>
    <xf numFmtId="0" fontId="39" fillId="3" borderId="9" xfId="0" applyFont="1" applyFill="1" applyBorder="1" applyAlignment="1">
      <alignment vertical="center"/>
    </xf>
    <xf numFmtId="0" fontId="29" fillId="3" borderId="7" xfId="0" applyFont="1" applyFill="1" applyBorder="1" applyAlignment="1">
      <alignment horizontal="left" vertical="center"/>
    </xf>
    <xf numFmtId="0" fontId="29" fillId="3" borderId="0" xfId="0" applyFont="1" applyFill="1" applyAlignment="1">
      <alignment horizontal="left" vertical="center"/>
    </xf>
    <xf numFmtId="0" fontId="35" fillId="3" borderId="9" xfId="0" applyFont="1" applyFill="1" applyBorder="1" applyAlignment="1">
      <alignment vertical="center" wrapText="1"/>
    </xf>
    <xf numFmtId="0" fontId="39" fillId="3" borderId="0" xfId="0" applyFont="1" applyFill="1" applyAlignment="1">
      <alignment vertical="top" wrapText="1"/>
    </xf>
    <xf numFmtId="0" fontId="31" fillId="3" borderId="8" xfId="0" applyFont="1" applyFill="1" applyBorder="1" applyAlignment="1">
      <alignment vertical="center"/>
    </xf>
    <xf numFmtId="0" fontId="32" fillId="3" borderId="7" xfId="0" applyFont="1" applyFill="1" applyBorder="1" applyAlignment="1">
      <alignment vertical="center" wrapText="1"/>
    </xf>
    <xf numFmtId="0" fontId="29" fillId="3" borderId="0" xfId="0" applyFont="1" applyFill="1" applyAlignment="1">
      <alignment horizontal="right" vertical="center"/>
    </xf>
    <xf numFmtId="0" fontId="32" fillId="3" borderId="9" xfId="0" applyFont="1" applyFill="1" applyBorder="1" applyAlignment="1">
      <alignment wrapText="1"/>
    </xf>
    <xf numFmtId="0" fontId="29" fillId="3" borderId="5" xfId="0" applyFont="1" applyFill="1" applyBorder="1" applyAlignment="1">
      <alignment vertical="center" wrapText="1"/>
    </xf>
    <xf numFmtId="0" fontId="1" fillId="3" borderId="9" xfId="0" applyFont="1" applyFill="1" applyBorder="1" applyAlignment="1">
      <alignment vertical="center" wrapText="1"/>
    </xf>
    <xf numFmtId="0" fontId="37" fillId="3" borderId="9" xfId="0" applyFont="1" applyFill="1" applyBorder="1" applyAlignment="1">
      <alignment vertical="top"/>
    </xf>
    <xf numFmtId="0" fontId="45" fillId="3" borderId="0" xfId="0" applyFont="1" applyFill="1"/>
    <xf numFmtId="0" fontId="39" fillId="3" borderId="9" xfId="0" applyFont="1" applyFill="1" applyBorder="1" applyAlignment="1">
      <alignment vertical="top"/>
    </xf>
    <xf numFmtId="0" fontId="36" fillId="3" borderId="12" xfId="0" quotePrefix="1" applyFont="1" applyFill="1" applyBorder="1" applyAlignment="1">
      <alignment vertical="top" wrapText="1"/>
    </xf>
    <xf numFmtId="0" fontId="44" fillId="0" borderId="2" xfId="0" applyFont="1" applyBorder="1" applyAlignment="1">
      <alignment vertical="center" wrapText="1"/>
    </xf>
    <xf numFmtId="0" fontId="18" fillId="8" borderId="0" xfId="0" applyFont="1" applyFill="1" applyAlignment="1">
      <alignment horizontal="left" vertical="center"/>
    </xf>
    <xf numFmtId="0" fontId="0" fillId="8" borderId="0" xfId="0" applyFill="1"/>
    <xf numFmtId="0" fontId="38" fillId="0" borderId="0" xfId="0" applyFont="1" applyAlignment="1">
      <alignment vertical="center"/>
    </xf>
    <xf numFmtId="0" fontId="2" fillId="3" borderId="0" xfId="0" applyFont="1" applyFill="1" applyAlignment="1">
      <alignment horizontal="center" vertical="top" wrapText="1"/>
    </xf>
    <xf numFmtId="0" fontId="29" fillId="3" borderId="6" xfId="0" applyFont="1" applyFill="1" applyBorder="1" applyAlignment="1">
      <alignment vertical="center"/>
    </xf>
    <xf numFmtId="0" fontId="29" fillId="3" borderId="13" xfId="0" applyFont="1" applyFill="1" applyBorder="1" applyAlignment="1">
      <alignment vertical="center"/>
    </xf>
    <xf numFmtId="0" fontId="25" fillId="2" borderId="28" xfId="0" applyFont="1" applyFill="1" applyBorder="1" applyAlignment="1" applyProtection="1">
      <alignment horizontal="left" vertical="center"/>
      <protection locked="0"/>
    </xf>
    <xf numFmtId="0" fontId="2" fillId="3" borderId="6" xfId="0" applyFont="1" applyFill="1" applyBorder="1" applyAlignment="1">
      <alignment vertical="center"/>
    </xf>
    <xf numFmtId="0" fontId="7" fillId="3" borderId="10" xfId="0" applyFont="1" applyFill="1" applyBorder="1"/>
    <xf numFmtId="0" fontId="31" fillId="3" borderId="6" xfId="0" applyFont="1" applyFill="1" applyBorder="1" applyAlignment="1">
      <alignment vertical="center"/>
    </xf>
    <xf numFmtId="49" fontId="51" fillId="5" borderId="30" xfId="0" applyNumberFormat="1" applyFont="1" applyFill="1" applyBorder="1" applyAlignment="1">
      <alignment horizontal="left" vertical="center" wrapText="1" readingOrder="1"/>
    </xf>
    <xf numFmtId="164" fontId="25" fillId="2" borderId="28" xfId="0" applyNumberFormat="1" applyFont="1" applyFill="1" applyBorder="1" applyAlignment="1" applyProtection="1">
      <alignment horizontal="left" vertical="center"/>
      <protection locked="0"/>
    </xf>
    <xf numFmtId="0" fontId="3" fillId="4" borderId="0" xfId="0" applyFont="1" applyFill="1" applyAlignment="1">
      <alignment horizontal="left" vertical="center"/>
    </xf>
    <xf numFmtId="49" fontId="54" fillId="5" borderId="30" xfId="0" applyNumberFormat="1" applyFont="1" applyFill="1" applyBorder="1" applyAlignment="1">
      <alignment horizontal="left" vertical="center" wrapText="1" shrinkToFit="1" readingOrder="1"/>
    </xf>
    <xf numFmtId="0" fontId="0" fillId="0" borderId="10"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14"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3" xfId="0" applyBorder="1" applyAlignment="1">
      <alignment horizontal="left" vertical="center" wrapText="1"/>
    </xf>
    <xf numFmtId="0" fontId="47" fillId="3" borderId="10" xfId="0" applyFont="1" applyFill="1" applyBorder="1" applyAlignment="1">
      <alignment horizontal="center"/>
    </xf>
    <xf numFmtId="0" fontId="48" fillId="3" borderId="0" xfId="0" applyFont="1" applyFill="1"/>
    <xf numFmtId="0" fontId="49" fillId="0" borderId="9" xfId="0" applyFont="1" applyBorder="1"/>
    <xf numFmtId="0" fontId="7" fillId="3" borderId="7" xfId="0" applyFont="1" applyFill="1" applyBorder="1"/>
    <xf numFmtId="0" fontId="0" fillId="0" borderId="7" xfId="0" applyBorder="1"/>
    <xf numFmtId="0" fontId="0" fillId="0" borderId="5" xfId="0" applyBorder="1"/>
    <xf numFmtId="0" fontId="7" fillId="3" borderId="25" xfId="0" applyFont="1" applyFill="1" applyBorder="1"/>
    <xf numFmtId="0" fontId="0" fillId="0" borderId="25" xfId="0" applyBorder="1"/>
    <xf numFmtId="0" fontId="0" fillId="0" borderId="26" xfId="0" applyBorder="1"/>
    <xf numFmtId="0" fontId="0" fillId="3" borderId="0" xfId="0" applyFill="1"/>
    <xf numFmtId="0" fontId="0" fillId="0" borderId="9" xfId="0" applyBorder="1"/>
    <xf numFmtId="1" fontId="25" fillId="2" borderId="15" xfId="0" applyNumberFormat="1" applyFont="1" applyFill="1" applyBorder="1" applyAlignment="1" applyProtection="1">
      <alignment horizontal="left" vertical="center"/>
      <protection locked="0"/>
    </xf>
    <xf numFmtId="1" fontId="25" fillId="2" borderId="16" xfId="0" applyNumberFormat="1" applyFont="1" applyFill="1" applyBorder="1" applyAlignment="1" applyProtection="1">
      <alignment horizontal="left"/>
      <protection locked="0"/>
    </xf>
    <xf numFmtId="0" fontId="50" fillId="0" borderId="22" xfId="0" applyFont="1" applyBorder="1" applyProtection="1">
      <protection locked="0"/>
    </xf>
    <xf numFmtId="1" fontId="25" fillId="2" borderId="16" xfId="0" applyNumberFormat="1" applyFont="1" applyFill="1" applyBorder="1" applyAlignment="1" applyProtection="1">
      <alignment horizontal="left" vertical="center"/>
      <protection locked="0"/>
    </xf>
    <xf numFmtId="0" fontId="50" fillId="0" borderId="3" xfId="0" applyFont="1" applyBorder="1" applyProtection="1">
      <protection locked="0"/>
    </xf>
    <xf numFmtId="0" fontId="2" fillId="3" borderId="0" xfId="0" applyFont="1" applyFill="1" applyAlignment="1">
      <alignment horizontal="center" vertical="top" wrapText="1"/>
    </xf>
    <xf numFmtId="0" fontId="46" fillId="0" borderId="0" xfId="0" applyFont="1"/>
    <xf numFmtId="0" fontId="7" fillId="3" borderId="15" xfId="0" applyFont="1" applyFill="1" applyBorder="1"/>
    <xf numFmtId="0" fontId="0" fillId="0" borderId="16" xfId="0" applyBorder="1"/>
    <xf numFmtId="0" fontId="0" fillId="0" borderId="3" xfId="0" applyBorder="1"/>
    <xf numFmtId="1" fontId="25" fillId="2" borderId="23" xfId="0" applyNumberFormat="1" applyFont="1" applyFill="1" applyBorder="1" applyAlignment="1" applyProtection="1">
      <alignment horizontal="left" vertical="center"/>
      <protection locked="0"/>
    </xf>
    <xf numFmtId="0" fontId="50" fillId="0" borderId="23" xfId="0" applyFont="1" applyBorder="1" applyAlignment="1" applyProtection="1">
      <alignment horizontal="left" vertical="center"/>
      <protection locked="0"/>
    </xf>
    <xf numFmtId="0" fontId="50" fillId="0" borderId="24" xfId="0" applyFont="1" applyBorder="1" applyAlignment="1" applyProtection="1">
      <alignment horizontal="left" vertical="center"/>
      <protection locked="0"/>
    </xf>
    <xf numFmtId="0" fontId="29" fillId="3" borderId="6" xfId="0" applyFont="1" applyFill="1" applyBorder="1" applyAlignment="1">
      <alignment vertical="center"/>
    </xf>
    <xf numFmtId="0" fontId="29" fillId="3" borderId="13" xfId="0" applyFont="1" applyFill="1" applyBorder="1" applyAlignment="1">
      <alignment vertical="center"/>
    </xf>
    <xf numFmtId="0" fontId="0" fillId="0" borderId="14" xfId="0" applyBorder="1"/>
    <xf numFmtId="0" fontId="7" fillId="3" borderId="0" xfId="0" applyFont="1" applyFill="1" applyAlignment="1">
      <alignment horizontal="center" vertical="top" wrapText="1"/>
    </xf>
    <xf numFmtId="0" fontId="46" fillId="0" borderId="9" xfId="0" applyFont="1" applyBorder="1"/>
    <xf numFmtId="0" fontId="2" fillId="3" borderId="31" xfId="0" applyFont="1" applyFill="1" applyBorder="1" applyAlignment="1">
      <alignment vertical="center"/>
    </xf>
    <xf numFmtId="0" fontId="0" fillId="0" borderId="32" xfId="0" applyBorder="1"/>
    <xf numFmtId="0" fontId="25" fillId="2" borderId="32" xfId="0" applyFont="1" applyFill="1" applyBorder="1" applyAlignment="1" applyProtection="1">
      <alignment horizontal="left" vertical="center"/>
      <protection locked="0"/>
    </xf>
    <xf numFmtId="0" fontId="50" fillId="0" borderId="32" xfId="0" applyFont="1" applyBorder="1" applyProtection="1">
      <protection locked="0"/>
    </xf>
    <xf numFmtId="0" fontId="50" fillId="0" borderId="33" xfId="0" applyFont="1" applyBorder="1" applyProtection="1">
      <protection locked="0"/>
    </xf>
    <xf numFmtId="0" fontId="7" fillId="3" borderId="13" xfId="0" applyFont="1" applyFill="1" applyBorder="1"/>
    <xf numFmtId="1" fontId="25" fillId="2" borderId="14" xfId="0" applyNumberFormat="1" applyFont="1" applyFill="1" applyBorder="1" applyAlignment="1" applyProtection="1">
      <alignment horizontal="left" vertical="center"/>
      <protection locked="0"/>
    </xf>
    <xf numFmtId="0" fontId="50" fillId="0" borderId="14" xfId="0" applyFont="1" applyBorder="1" applyProtection="1">
      <protection locked="0"/>
    </xf>
    <xf numFmtId="0" fontId="50" fillId="0" borderId="12" xfId="0" applyFont="1" applyBorder="1" applyProtection="1">
      <protection locked="0"/>
    </xf>
    <xf numFmtId="0" fontId="43" fillId="0" borderId="15" xfId="0" applyFont="1" applyBorder="1" applyAlignment="1">
      <alignment vertical="center" wrapText="1"/>
    </xf>
    <xf numFmtId="0" fontId="43" fillId="0" borderId="16" xfId="0" applyFont="1" applyBorder="1" applyAlignment="1">
      <alignment vertical="center"/>
    </xf>
    <xf numFmtId="0" fontId="43" fillId="0" borderId="3" xfId="0" applyFont="1" applyBorder="1" applyAlignment="1">
      <alignment vertical="center"/>
    </xf>
    <xf numFmtId="0" fontId="25" fillId="2" borderId="15" xfId="0" applyFont="1" applyFill="1" applyBorder="1" applyAlignment="1" applyProtection="1">
      <alignment horizontal="left" vertical="center"/>
      <protection locked="0"/>
    </xf>
    <xf numFmtId="0" fontId="50" fillId="0" borderId="16"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29" fillId="3" borderId="7" xfId="0" applyFont="1" applyFill="1" applyBorder="1" applyAlignment="1">
      <alignment vertical="center"/>
    </xf>
    <xf numFmtId="0" fontId="0" fillId="0" borderId="7" xfId="0" applyBorder="1" applyAlignment="1">
      <alignment vertical="center"/>
    </xf>
    <xf numFmtId="1" fontId="25" fillId="2" borderId="28" xfId="0" applyNumberFormat="1" applyFont="1" applyFill="1" applyBorder="1" applyAlignment="1" applyProtection="1">
      <alignment horizontal="left" vertical="center"/>
      <protection locked="0"/>
    </xf>
    <xf numFmtId="0" fontId="50" fillId="0" borderId="29" xfId="0" applyFont="1" applyBorder="1" applyAlignment="1" applyProtection="1">
      <alignment horizontal="left" vertical="center"/>
      <protection locked="0"/>
    </xf>
    <xf numFmtId="0" fontId="11" fillId="3" borderId="6" xfId="0" applyFont="1" applyFill="1" applyBorder="1" applyAlignment="1">
      <alignment horizontal="left" vertical="top"/>
    </xf>
    <xf numFmtId="0" fontId="0" fillId="0" borderId="5"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left" vertical="top"/>
    </xf>
    <xf numFmtId="0" fontId="0" fillId="0" borderId="13" xfId="0" applyBorder="1" applyAlignment="1">
      <alignment horizontal="left" vertical="top"/>
    </xf>
    <xf numFmtId="0" fontId="0" fillId="0" borderId="12" xfId="0" applyBorder="1" applyAlignment="1">
      <alignment horizontal="left" vertical="top"/>
    </xf>
    <xf numFmtId="0" fontId="25" fillId="3" borderId="13" xfId="0" applyFont="1" applyFill="1" applyBorder="1" applyAlignment="1">
      <alignment horizontal="center" vertical="center" wrapText="1"/>
    </xf>
    <xf numFmtId="0" fontId="0" fillId="0" borderId="12" xfId="0" applyBorder="1"/>
    <xf numFmtId="0" fontId="25" fillId="2" borderId="23" xfId="0" applyFont="1" applyFill="1" applyBorder="1" applyAlignment="1" applyProtection="1">
      <alignment horizontal="left" vertical="center"/>
      <protection locked="0"/>
    </xf>
    <xf numFmtId="0" fontId="50" fillId="0" borderId="24" xfId="0" applyFont="1" applyBorder="1" applyProtection="1">
      <protection locked="0"/>
    </xf>
    <xf numFmtId="0" fontId="25" fillId="2" borderId="14" xfId="0" applyFont="1" applyFill="1" applyBorder="1" applyAlignment="1" applyProtection="1">
      <alignment horizontal="left" vertical="center"/>
      <protection locked="0"/>
    </xf>
    <xf numFmtId="1" fontId="25" fillId="2" borderId="6" xfId="0" applyNumberFormat="1" applyFont="1" applyFill="1" applyBorder="1" applyAlignment="1" applyProtection="1">
      <alignment horizontal="left" vertical="center"/>
      <protection locked="0"/>
    </xf>
    <xf numFmtId="1" fontId="25" fillId="2" borderId="7" xfId="0" applyNumberFormat="1" applyFont="1" applyFill="1" applyBorder="1" applyAlignment="1" applyProtection="1">
      <alignment horizontal="left" vertical="center"/>
      <protection locked="0"/>
    </xf>
    <xf numFmtId="0" fontId="50" fillId="0" borderId="5" xfId="0" applyFont="1" applyBorder="1" applyProtection="1">
      <protection locked="0"/>
    </xf>
    <xf numFmtId="1" fontId="25" fillId="2" borderId="1" xfId="0" applyNumberFormat="1" applyFont="1" applyFill="1" applyBorder="1" applyAlignment="1" applyProtection="1">
      <alignment horizontal="left" vertical="center"/>
      <protection locked="0"/>
    </xf>
    <xf numFmtId="0" fontId="50" fillId="0" borderId="19" xfId="0" applyFont="1" applyBorder="1" applyProtection="1">
      <protection locked="0"/>
    </xf>
    <xf numFmtId="49" fontId="25" fillId="2" borderId="15" xfId="0" applyNumberFormat="1" applyFont="1" applyFill="1" applyBorder="1" applyAlignment="1" applyProtection="1">
      <alignment horizontal="left" vertical="center"/>
      <protection locked="0"/>
    </xf>
    <xf numFmtId="49" fontId="25" fillId="2" borderId="16" xfId="0" applyNumberFormat="1" applyFont="1" applyFill="1" applyBorder="1" applyAlignment="1" applyProtection="1">
      <alignment horizontal="left" vertical="center"/>
      <protection locked="0"/>
    </xf>
    <xf numFmtId="49" fontId="50" fillId="0" borderId="22" xfId="0" applyNumberFormat="1" applyFont="1" applyBorder="1" applyAlignment="1" applyProtection="1">
      <alignment vertical="center"/>
      <protection locked="0"/>
    </xf>
    <xf numFmtId="0" fontId="25" fillId="2" borderId="28" xfId="0" applyFont="1" applyFill="1" applyBorder="1" applyAlignment="1" applyProtection="1">
      <alignment horizontal="left" vertical="center"/>
      <protection locked="0"/>
    </xf>
    <xf numFmtId="0" fontId="50" fillId="0" borderId="28" xfId="0" applyFont="1" applyBorder="1" applyProtection="1">
      <protection locked="0"/>
    </xf>
    <xf numFmtId="0" fontId="50" fillId="0" borderId="29" xfId="0" applyFont="1" applyBorder="1" applyProtection="1">
      <protection locked="0"/>
    </xf>
    <xf numFmtId="0" fontId="30" fillId="0" borderId="7" xfId="0" applyFont="1" applyBorder="1"/>
    <xf numFmtId="0" fontId="25" fillId="2" borderId="16" xfId="0" applyFont="1" applyFill="1" applyBorder="1" applyAlignment="1" applyProtection="1">
      <alignment horizontal="left" vertical="center"/>
      <protection locked="0"/>
    </xf>
    <xf numFmtId="0" fontId="25" fillId="2" borderId="1" xfId="0" applyFont="1" applyFill="1" applyBorder="1" applyAlignment="1" applyProtection="1">
      <alignment horizontal="left" vertical="center"/>
      <protection locked="0"/>
    </xf>
    <xf numFmtId="0" fontId="50" fillId="0" borderId="1" xfId="0" applyFont="1" applyBorder="1" applyProtection="1">
      <protection locked="0"/>
    </xf>
    <xf numFmtId="0" fontId="50" fillId="0" borderId="21" xfId="0" applyFont="1" applyBorder="1" applyProtection="1">
      <protection locked="0"/>
    </xf>
    <xf numFmtId="0" fontId="2" fillId="3" borderId="6" xfId="0" applyFont="1" applyFill="1" applyBorder="1" applyAlignment="1">
      <alignment vertical="center"/>
    </xf>
    <xf numFmtId="0" fontId="50" fillId="7" borderId="16" xfId="0" applyFont="1" applyFill="1" applyBorder="1" applyProtection="1">
      <protection locked="0"/>
    </xf>
    <xf numFmtId="0" fontId="50" fillId="0" borderId="16" xfId="0" applyFont="1" applyBorder="1" applyProtection="1">
      <protection locked="0"/>
    </xf>
    <xf numFmtId="0" fontId="30" fillId="0" borderId="16" xfId="0" applyFont="1" applyBorder="1" applyAlignment="1">
      <alignment horizontal="center" vertical="center" wrapText="1"/>
    </xf>
    <xf numFmtId="0" fontId="50" fillId="0" borderId="23" xfId="0" applyFont="1" applyBorder="1" applyProtection="1">
      <protection locked="0"/>
    </xf>
    <xf numFmtId="0" fontId="2" fillId="3" borderId="10" xfId="0" applyFont="1" applyFill="1" applyBorder="1" applyAlignment="1">
      <alignment horizontal="left" indent="3"/>
    </xf>
    <xf numFmtId="0" fontId="0" fillId="0" borderId="0" xfId="0" applyAlignment="1">
      <alignment horizontal="left" indent="3"/>
    </xf>
    <xf numFmtId="0" fontId="0" fillId="0" borderId="9" xfId="0" applyBorder="1" applyAlignment="1">
      <alignment horizontal="left" indent="3"/>
    </xf>
    <xf numFmtId="0" fontId="25" fillId="2" borderId="7" xfId="0" applyFont="1" applyFill="1" applyBorder="1" applyAlignment="1" applyProtection="1">
      <alignment horizontal="left" vertical="center"/>
      <protection locked="0"/>
    </xf>
    <xf numFmtId="0" fontId="7" fillId="3" borderId="0" xfId="0" applyFont="1" applyFill="1"/>
    <xf numFmtId="0" fontId="0" fillId="0" borderId="15" xfId="0" applyBorder="1"/>
    <xf numFmtId="0" fontId="55" fillId="0" borderId="15" xfId="0" applyFont="1" applyBorder="1" applyAlignment="1">
      <alignment horizontal="left" vertical="center"/>
    </xf>
    <xf numFmtId="0" fontId="49" fillId="0" borderId="16" xfId="0" applyFont="1" applyBorder="1" applyAlignment="1">
      <alignment horizontal="left" vertical="center"/>
    </xf>
    <xf numFmtId="0" fontId="49" fillId="0" borderId="3" xfId="0" applyFont="1" applyBorder="1" applyAlignment="1">
      <alignment horizontal="left" vertical="center"/>
    </xf>
    <xf numFmtId="0" fontId="25" fillId="7" borderId="15" xfId="0" applyFont="1" applyFill="1" applyBorder="1" applyAlignment="1" applyProtection="1">
      <alignment vertical="center"/>
      <protection locked="0"/>
    </xf>
    <xf numFmtId="0" fontId="50" fillId="7" borderId="3" xfId="0" applyFont="1" applyFill="1" applyBorder="1" applyProtection="1">
      <protection locked="0"/>
    </xf>
    <xf numFmtId="1" fontId="25" fillId="2" borderId="20" xfId="0" applyNumberFormat="1" applyFont="1" applyFill="1" applyBorder="1" applyAlignment="1" applyProtection="1">
      <alignment horizontal="left" vertical="center"/>
      <protection locked="0"/>
    </xf>
    <xf numFmtId="0" fontId="7" fillId="3" borderId="16" xfId="0" applyFont="1" applyFill="1" applyBorder="1"/>
    <xf numFmtId="0" fontId="7" fillId="3" borderId="10" xfId="0" applyFont="1" applyFill="1" applyBorder="1"/>
    <xf numFmtId="0" fontId="25" fillId="2" borderId="15" xfId="0" applyFont="1" applyFill="1" applyBorder="1" applyAlignment="1" applyProtection="1">
      <alignment vertical="center"/>
      <protection locked="0"/>
    </xf>
    <xf numFmtId="0" fontId="25" fillId="2" borderId="16" xfId="0" applyFont="1" applyFill="1" applyBorder="1" applyAlignment="1" applyProtection="1">
      <alignment vertical="center"/>
      <protection locked="0"/>
    </xf>
    <xf numFmtId="0" fontId="50" fillId="0" borderId="3" xfId="0" applyFont="1" applyBorder="1" applyAlignment="1" applyProtection="1">
      <alignment vertical="center"/>
      <protection locked="0"/>
    </xf>
    <xf numFmtId="1" fontId="25" fillId="2" borderId="13" xfId="0" applyNumberFormat="1" applyFont="1" applyFill="1" applyBorder="1" applyAlignment="1" applyProtection="1">
      <alignment horizontal="left" vertical="center"/>
      <protection locked="0"/>
    </xf>
    <xf numFmtId="1" fontId="50" fillId="2" borderId="14" xfId="0" applyNumberFormat="1" applyFont="1" applyFill="1" applyBorder="1" applyAlignment="1" applyProtection="1">
      <alignment horizontal="left"/>
      <protection locked="0"/>
    </xf>
    <xf numFmtId="0" fontId="0" fillId="3" borderId="6" xfId="0" applyFill="1" applyBorder="1" applyAlignment="1">
      <alignment vertical="center"/>
    </xf>
    <xf numFmtId="0" fontId="0" fillId="0" borderId="10" xfId="0" applyBorder="1"/>
    <xf numFmtId="0" fontId="0" fillId="0" borderId="0" xfId="0"/>
    <xf numFmtId="0" fontId="2" fillId="3" borderId="17" xfId="0" applyFont="1" applyFill="1" applyBorder="1" applyAlignment="1">
      <alignment vertical="center"/>
    </xf>
    <xf numFmtId="0" fontId="0" fillId="0" borderId="18" xfId="0" applyBorder="1"/>
    <xf numFmtId="0" fontId="25" fillId="2" borderId="18" xfId="0" applyFont="1" applyFill="1" applyBorder="1" applyAlignment="1" applyProtection="1">
      <alignment horizontal="left" vertical="center"/>
      <protection locked="0"/>
    </xf>
    <xf numFmtId="0" fontId="50" fillId="0" borderId="18" xfId="0" applyFont="1" applyBorder="1" applyProtection="1">
      <protection locked="0"/>
    </xf>
    <xf numFmtId="0" fontId="50" fillId="0" borderId="27" xfId="0" applyFont="1" applyBorder="1" applyProtection="1">
      <protection locked="0"/>
    </xf>
    <xf numFmtId="0" fontId="26" fillId="3" borderId="6" xfId="0" applyFont="1" applyFill="1" applyBorder="1" applyAlignment="1">
      <alignment horizontal="center" vertical="center"/>
    </xf>
    <xf numFmtId="0" fontId="52" fillId="6" borderId="15" xfId="0" applyFont="1" applyFill="1" applyBorder="1" applyAlignment="1">
      <alignment horizontal="left" vertical="center" wrapText="1"/>
    </xf>
    <xf numFmtId="0" fontId="53" fillId="6" borderId="3" xfId="0" applyFont="1" applyFill="1" applyBorder="1" applyAlignment="1">
      <alignment horizontal="left" vertical="center" wrapText="1"/>
    </xf>
    <xf numFmtId="0" fontId="50" fillId="0" borderId="16" xfId="0" applyFont="1" applyBorder="1" applyAlignment="1" applyProtection="1">
      <alignment horizontal="left"/>
      <protection locked="0"/>
    </xf>
    <xf numFmtId="0" fontId="29" fillId="3" borderId="15" xfId="0" applyFont="1" applyFill="1" applyBorder="1" applyAlignment="1">
      <alignment horizontal="center" vertical="center" wrapText="1"/>
    </xf>
    <xf numFmtId="1" fontId="3" fillId="6" borderId="15" xfId="0" applyNumberFormat="1" applyFont="1" applyFill="1" applyBorder="1" applyAlignment="1">
      <alignment horizontal="left" vertical="center"/>
    </xf>
    <xf numFmtId="0" fontId="42" fillId="3" borderId="6" xfId="0" applyFont="1" applyFill="1" applyBorder="1"/>
    <xf numFmtId="0" fontId="50" fillId="7" borderId="7" xfId="0" applyFont="1" applyFill="1" applyBorder="1" applyProtection="1">
      <protection locked="0"/>
    </xf>
    <xf numFmtId="0" fontId="50" fillId="7" borderId="5" xfId="0" applyFont="1" applyFill="1" applyBorder="1" applyProtection="1">
      <protection locked="0"/>
    </xf>
    <xf numFmtId="49" fontId="50" fillId="7" borderId="28" xfId="0" applyNumberFormat="1" applyFont="1" applyFill="1" applyBorder="1" applyProtection="1">
      <protection locked="0"/>
    </xf>
    <xf numFmtId="49" fontId="50" fillId="7" borderId="29" xfId="0" applyNumberFormat="1" applyFont="1" applyFill="1" applyBorder="1" applyProtection="1">
      <protection locked="0"/>
    </xf>
    <xf numFmtId="0" fontId="25" fillId="6" borderId="6" xfId="0" applyFont="1" applyFill="1" applyBorder="1" applyAlignment="1">
      <alignment vertical="center"/>
    </xf>
    <xf numFmtId="0" fontId="41" fillId="6" borderId="10" xfId="0" applyFont="1" applyFill="1" applyBorder="1"/>
    <xf numFmtId="0" fontId="41" fillId="6" borderId="0" xfId="0" applyFont="1" applyFill="1"/>
    <xf numFmtId="0" fontId="41" fillId="6" borderId="9" xfId="0" applyFont="1" applyFill="1" applyBorder="1"/>
    <xf numFmtId="0" fontId="41" fillId="6" borderId="13" xfId="0" applyFont="1" applyFill="1" applyBorder="1"/>
    <xf numFmtId="0" fontId="41" fillId="6" borderId="14" xfId="0" applyFont="1" applyFill="1" applyBorder="1"/>
    <xf numFmtId="0" fontId="41" fillId="6" borderId="12" xfId="0" applyFont="1" applyFill="1" applyBorder="1"/>
    <xf numFmtId="0" fontId="0" fillId="0" borderId="13" xfId="0" applyBorder="1"/>
    <xf numFmtId="0" fontId="41" fillId="0" borderId="5" xfId="0" applyFont="1" applyBorder="1"/>
    <xf numFmtId="0" fontId="31" fillId="3" borderId="6" xfId="0" applyFont="1" applyFill="1" applyBorder="1" applyAlignment="1">
      <alignment vertical="center"/>
    </xf>
    <xf numFmtId="0" fontId="31" fillId="3" borderId="13" xfId="0" applyFont="1" applyFill="1" applyBorder="1" applyAlignment="1">
      <alignment vertical="center"/>
    </xf>
    <xf numFmtId="0" fontId="50" fillId="7" borderId="28" xfId="0" applyFont="1" applyFill="1" applyBorder="1" applyProtection="1">
      <protection locked="0"/>
    </xf>
    <xf numFmtId="0" fontId="42" fillId="3" borderId="10" xfId="0" applyFont="1" applyFill="1" applyBorder="1"/>
    <xf numFmtId="0" fontId="7" fillId="3" borderId="6" xfId="0" applyFont="1" applyFill="1" applyBorder="1"/>
    <xf numFmtId="0" fontId="29" fillId="3" borderId="0" xfId="0" applyFont="1" applyFill="1" applyAlignment="1">
      <alignment vertical="center"/>
    </xf>
    <xf numFmtId="0" fontId="0" fillId="0" borderId="0" xfId="0" applyAlignment="1">
      <alignment vertical="center"/>
    </xf>
    <xf numFmtId="0" fontId="29" fillId="3" borderId="14" xfId="0" applyFont="1" applyFill="1" applyBorder="1" applyAlignment="1">
      <alignment vertical="center"/>
    </xf>
    <xf numFmtId="0" fontId="0" fillId="0" borderId="14" xfId="0" applyBorder="1" applyAlignment="1">
      <alignment vertical="center"/>
    </xf>
    <xf numFmtId="14" fontId="25" fillId="2" borderId="15" xfId="0" applyNumberFormat="1" applyFont="1" applyFill="1" applyBorder="1" applyAlignment="1" applyProtection="1">
      <alignment horizontal="left" vertical="center"/>
      <protection locked="0"/>
    </xf>
    <xf numFmtId="14" fontId="25" fillId="2" borderId="16" xfId="0" applyNumberFormat="1" applyFont="1" applyFill="1" applyBorder="1" applyAlignment="1" applyProtection="1">
      <alignment horizontal="left"/>
      <protection locked="0"/>
    </xf>
  </cellXfs>
  <cellStyles count="3">
    <cellStyle name="Standard" xfId="0" builtinId="0"/>
    <cellStyle name="Standard 2" xfId="1" xr:uid="{00000000-0005-0000-0000-000001000000}"/>
    <cellStyle name="Standard 3" xfId="2" xr:uid="{00000000-0005-0000-0000-000002000000}"/>
  </cellStyles>
  <dxfs count="0"/>
  <tableStyles count="0" defaultTableStyle="TableStyleMedium9" defaultPivotStyle="PivotStyleLight16"/>
  <colors>
    <mruColors>
      <color rgb="FF969696"/>
      <color rgb="FF77777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9.emf"/><Relationship Id="rId13" Type="http://schemas.openxmlformats.org/officeDocument/2006/relationships/image" Target="../media/image14.emf"/><Relationship Id="rId18" Type="http://schemas.openxmlformats.org/officeDocument/2006/relationships/image" Target="../media/image9.emf"/><Relationship Id="rId3" Type="http://schemas.openxmlformats.org/officeDocument/2006/relationships/image" Target="../media/image24.emf"/><Relationship Id="rId21" Type="http://schemas.openxmlformats.org/officeDocument/2006/relationships/image" Target="../media/image3.emf"/><Relationship Id="rId7" Type="http://schemas.openxmlformats.org/officeDocument/2006/relationships/image" Target="../media/image20.emf"/><Relationship Id="rId12" Type="http://schemas.openxmlformats.org/officeDocument/2006/relationships/image" Target="../media/image15.emf"/><Relationship Id="rId17" Type="http://schemas.openxmlformats.org/officeDocument/2006/relationships/image" Target="../media/image10.emf"/><Relationship Id="rId2" Type="http://schemas.openxmlformats.org/officeDocument/2006/relationships/image" Target="../media/image6.emf"/><Relationship Id="rId16" Type="http://schemas.openxmlformats.org/officeDocument/2006/relationships/image" Target="../media/image11.emf"/><Relationship Id="rId20" Type="http://schemas.openxmlformats.org/officeDocument/2006/relationships/image" Target="../media/image4.emf"/><Relationship Id="rId1" Type="http://schemas.openxmlformats.org/officeDocument/2006/relationships/image" Target="../media/image8.emf"/><Relationship Id="rId6" Type="http://schemas.openxmlformats.org/officeDocument/2006/relationships/image" Target="../media/image21.emf"/><Relationship Id="rId11" Type="http://schemas.openxmlformats.org/officeDocument/2006/relationships/image" Target="../media/image16.emf"/><Relationship Id="rId24" Type="http://schemas.openxmlformats.org/officeDocument/2006/relationships/image" Target="../media/image5.emf"/><Relationship Id="rId5" Type="http://schemas.openxmlformats.org/officeDocument/2006/relationships/image" Target="../media/image22.emf"/><Relationship Id="rId15" Type="http://schemas.openxmlformats.org/officeDocument/2006/relationships/image" Target="../media/image12.emf"/><Relationship Id="rId23" Type="http://schemas.openxmlformats.org/officeDocument/2006/relationships/image" Target="../media/image1.emf"/><Relationship Id="rId10" Type="http://schemas.openxmlformats.org/officeDocument/2006/relationships/image" Target="../media/image17.emf"/><Relationship Id="rId19" Type="http://schemas.openxmlformats.org/officeDocument/2006/relationships/image" Target="../media/image7.emf"/><Relationship Id="rId4" Type="http://schemas.openxmlformats.org/officeDocument/2006/relationships/image" Target="../media/image23.emf"/><Relationship Id="rId9" Type="http://schemas.openxmlformats.org/officeDocument/2006/relationships/image" Target="../media/image18.emf"/><Relationship Id="rId14" Type="http://schemas.openxmlformats.org/officeDocument/2006/relationships/image" Target="../media/image13.emf"/><Relationship Id="rId22"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60</xdr:row>
          <xdr:rowOff>88900</xdr:rowOff>
        </xdr:from>
        <xdr:to>
          <xdr:col>3</xdr:col>
          <xdr:colOff>1016000</xdr:colOff>
          <xdr:row>60</xdr:row>
          <xdr:rowOff>400050</xdr:rowOff>
        </xdr:to>
        <xdr:sp macro="" textlink="">
          <xdr:nvSpPr>
            <xdr:cNvPr id="1343" name="OptionButton8"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xdr:row>
          <xdr:rowOff>88900</xdr:rowOff>
        </xdr:from>
        <xdr:to>
          <xdr:col>3</xdr:col>
          <xdr:colOff>571500</xdr:colOff>
          <xdr:row>59</xdr:row>
          <xdr:rowOff>419100</xdr:rowOff>
        </xdr:to>
        <xdr:sp macro="" textlink="">
          <xdr:nvSpPr>
            <xdr:cNvPr id="1547" name="OptionButton21"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147743</xdr:colOff>
      <xdr:row>1</xdr:row>
      <xdr:rowOff>209761</xdr:rowOff>
    </xdr:from>
    <xdr:to>
      <xdr:col>1</xdr:col>
      <xdr:colOff>3566159</xdr:colOff>
      <xdr:row>4</xdr:row>
      <xdr:rowOff>19003</xdr:rowOff>
    </xdr:to>
    <xdr:pic>
      <xdr:nvPicPr>
        <xdr:cNvPr id="1580" name="Picture 98" descr="Logo_fruitmonitoring klein">
          <a:extLst>
            <a:ext uri="{FF2B5EF4-FFF2-40B4-BE49-F238E27FC236}">
              <a16:creationId xmlns:a16="http://schemas.microsoft.com/office/drawing/2014/main" id="{00000000-0008-0000-0000-00002C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743" y="402801"/>
          <a:ext cx="3834976" cy="1160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387350</xdr:colOff>
          <xdr:row>6</xdr:row>
          <xdr:rowOff>133350</xdr:rowOff>
        </xdr:from>
        <xdr:to>
          <xdr:col>3</xdr:col>
          <xdr:colOff>641350</xdr:colOff>
          <xdr:row>6</xdr:row>
          <xdr:rowOff>336550</xdr:rowOff>
        </xdr:to>
        <xdr:sp macro="" textlink="">
          <xdr:nvSpPr>
            <xdr:cNvPr id="1050" name="Check Box 26" descr="Edeka/Netto MD"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444500</xdr:colOff>
          <xdr:row>7</xdr:row>
          <xdr:rowOff>63500</xdr:rowOff>
        </xdr:from>
        <xdr:to>
          <xdr:col>6</xdr:col>
          <xdr:colOff>673100</xdr:colOff>
          <xdr:row>7</xdr:row>
          <xdr:rowOff>292100</xdr:rowOff>
        </xdr:to>
        <xdr:sp macro="" textlink="">
          <xdr:nvSpPr>
            <xdr:cNvPr id="1051" name="Check Box 27" descr="Edeka/Netto MD"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7</xdr:row>
          <xdr:rowOff>101600</xdr:rowOff>
        </xdr:from>
        <xdr:to>
          <xdr:col>3</xdr:col>
          <xdr:colOff>628650</xdr:colOff>
          <xdr:row>7</xdr:row>
          <xdr:rowOff>273050</xdr:rowOff>
        </xdr:to>
        <xdr:sp macro="" textlink="">
          <xdr:nvSpPr>
            <xdr:cNvPr id="1052" name="Check Box 28" descr="Edeka/Netto MD"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6</xdr:row>
          <xdr:rowOff>133350</xdr:rowOff>
        </xdr:from>
        <xdr:to>
          <xdr:col>6</xdr:col>
          <xdr:colOff>679450</xdr:colOff>
          <xdr:row>6</xdr:row>
          <xdr:rowOff>342900</xdr:rowOff>
        </xdr:to>
        <xdr:sp macro="" textlink="">
          <xdr:nvSpPr>
            <xdr:cNvPr id="1053" name="Check Box 29" descr="Edeka/Netto MD"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xdr:row>
          <xdr:rowOff>107950</xdr:rowOff>
        </xdr:from>
        <xdr:to>
          <xdr:col>2</xdr:col>
          <xdr:colOff>450850</xdr:colOff>
          <xdr:row>7</xdr:row>
          <xdr:rowOff>279400</xdr:rowOff>
        </xdr:to>
        <xdr:sp macro="" textlink="">
          <xdr:nvSpPr>
            <xdr:cNvPr id="1054" name="Check Box 30" descr="Edeka/Netto MD"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54</xdr:row>
          <xdr:rowOff>50800</xdr:rowOff>
        </xdr:from>
        <xdr:to>
          <xdr:col>3</xdr:col>
          <xdr:colOff>520700</xdr:colOff>
          <xdr:row>54</xdr:row>
          <xdr:rowOff>450850</xdr:rowOff>
        </xdr:to>
        <xdr:sp macro="" textlink="">
          <xdr:nvSpPr>
            <xdr:cNvPr id="1136" name="OptionButton11"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xdr:row>
          <xdr:rowOff>50800</xdr:rowOff>
        </xdr:from>
        <xdr:to>
          <xdr:col>6</xdr:col>
          <xdr:colOff>990600</xdr:colOff>
          <xdr:row>54</xdr:row>
          <xdr:rowOff>482600</xdr:rowOff>
        </xdr:to>
        <xdr:sp macro="" textlink="">
          <xdr:nvSpPr>
            <xdr:cNvPr id="1137" name="OptionButton12"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54</xdr:row>
          <xdr:rowOff>495300</xdr:rowOff>
        </xdr:from>
        <xdr:to>
          <xdr:col>4</xdr:col>
          <xdr:colOff>996950</xdr:colOff>
          <xdr:row>55</xdr:row>
          <xdr:rowOff>438150</xdr:rowOff>
        </xdr:to>
        <xdr:sp macro="" textlink="">
          <xdr:nvSpPr>
            <xdr:cNvPr id="1138" name="OptionButton13"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55</xdr:row>
          <xdr:rowOff>19050</xdr:rowOff>
        </xdr:from>
        <xdr:to>
          <xdr:col>6</xdr:col>
          <xdr:colOff>1009650</xdr:colOff>
          <xdr:row>55</xdr:row>
          <xdr:rowOff>393700</xdr:rowOff>
        </xdr:to>
        <xdr:sp macro="" textlink="">
          <xdr:nvSpPr>
            <xdr:cNvPr id="1139" name="OptionButton14"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50800</xdr:rowOff>
        </xdr:from>
        <xdr:to>
          <xdr:col>3</xdr:col>
          <xdr:colOff>1270000</xdr:colOff>
          <xdr:row>56</xdr:row>
          <xdr:rowOff>412750</xdr:rowOff>
        </xdr:to>
        <xdr:sp macro="" textlink="">
          <xdr:nvSpPr>
            <xdr:cNvPr id="1140" name="OptionButton15"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57</xdr:row>
          <xdr:rowOff>50800</xdr:rowOff>
        </xdr:from>
        <xdr:to>
          <xdr:col>4</xdr:col>
          <xdr:colOff>1333500</xdr:colOff>
          <xdr:row>57</xdr:row>
          <xdr:rowOff>444500</xdr:rowOff>
        </xdr:to>
        <xdr:sp macro="" textlink="">
          <xdr:nvSpPr>
            <xdr:cNvPr id="1141" name="OptionButton16"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57</xdr:row>
          <xdr:rowOff>495300</xdr:rowOff>
        </xdr:from>
        <xdr:to>
          <xdr:col>4</xdr:col>
          <xdr:colOff>781050</xdr:colOff>
          <xdr:row>58</xdr:row>
          <xdr:rowOff>444500</xdr:rowOff>
        </xdr:to>
        <xdr:sp macro="" textlink="">
          <xdr:nvSpPr>
            <xdr:cNvPr id="1142" name="OptionButton17"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xdr:row>
          <xdr:rowOff>69850</xdr:rowOff>
        </xdr:from>
        <xdr:to>
          <xdr:col>3</xdr:col>
          <xdr:colOff>450850</xdr:colOff>
          <xdr:row>61</xdr:row>
          <xdr:rowOff>400050</xdr:rowOff>
        </xdr:to>
        <xdr:sp macro="" textlink="">
          <xdr:nvSpPr>
            <xdr:cNvPr id="1143" name="OptionButton18"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61</xdr:row>
          <xdr:rowOff>88900</xdr:rowOff>
        </xdr:from>
        <xdr:to>
          <xdr:col>5</xdr:col>
          <xdr:colOff>209550</xdr:colOff>
          <xdr:row>61</xdr:row>
          <xdr:rowOff>419100</xdr:rowOff>
        </xdr:to>
        <xdr:sp macro="" textlink="">
          <xdr:nvSpPr>
            <xdr:cNvPr id="1144" name="OptionButton19"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1295400</xdr:colOff>
          <xdr:row>61</xdr:row>
          <xdr:rowOff>69850</xdr:rowOff>
        </xdr:from>
        <xdr:to>
          <xdr:col>7</xdr:col>
          <xdr:colOff>1098550</xdr:colOff>
          <xdr:row>61</xdr:row>
          <xdr:rowOff>450850</xdr:rowOff>
        </xdr:to>
        <xdr:sp macro="" textlink="">
          <xdr:nvSpPr>
            <xdr:cNvPr id="1145" name="OptionButton20"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52</xdr:row>
          <xdr:rowOff>76200</xdr:rowOff>
        </xdr:from>
        <xdr:to>
          <xdr:col>3</xdr:col>
          <xdr:colOff>38100</xdr:colOff>
          <xdr:row>52</xdr:row>
          <xdr:rowOff>342900</xdr:rowOff>
        </xdr:to>
        <xdr:sp macro="" textlink="">
          <xdr:nvSpPr>
            <xdr:cNvPr id="1149" name="OptionButton24"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52</xdr:row>
          <xdr:rowOff>88900</xdr:rowOff>
        </xdr:from>
        <xdr:to>
          <xdr:col>4</xdr:col>
          <xdr:colOff>933450</xdr:colOff>
          <xdr:row>52</xdr:row>
          <xdr:rowOff>355600</xdr:rowOff>
        </xdr:to>
        <xdr:sp macro="" textlink="">
          <xdr:nvSpPr>
            <xdr:cNvPr id="1150" name="OptionButton25"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812800</xdr:colOff>
          <xdr:row>52</xdr:row>
          <xdr:rowOff>38100</xdr:rowOff>
        </xdr:from>
        <xdr:to>
          <xdr:col>7</xdr:col>
          <xdr:colOff>508000</xdr:colOff>
          <xdr:row>52</xdr:row>
          <xdr:rowOff>368300</xdr:rowOff>
        </xdr:to>
        <xdr:sp macro="" textlink="">
          <xdr:nvSpPr>
            <xdr:cNvPr id="1151" name="OptionButton26"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73</xdr:row>
          <xdr:rowOff>50800</xdr:rowOff>
        </xdr:from>
        <xdr:to>
          <xdr:col>5</xdr:col>
          <xdr:colOff>387350</xdr:colOff>
          <xdr:row>73</xdr:row>
          <xdr:rowOff>406400</xdr:rowOff>
        </xdr:to>
        <xdr:sp macro="" textlink="">
          <xdr:nvSpPr>
            <xdr:cNvPr id="1155" name="OptionButton30"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74</xdr:row>
          <xdr:rowOff>57150</xdr:rowOff>
        </xdr:from>
        <xdr:to>
          <xdr:col>5</xdr:col>
          <xdr:colOff>965200</xdr:colOff>
          <xdr:row>74</xdr:row>
          <xdr:rowOff>323850</xdr:rowOff>
        </xdr:to>
        <xdr:sp macro="" textlink="">
          <xdr:nvSpPr>
            <xdr:cNvPr id="1156" name="OptionButton31"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74</xdr:row>
          <xdr:rowOff>69850</xdr:rowOff>
        </xdr:from>
        <xdr:to>
          <xdr:col>2</xdr:col>
          <xdr:colOff>1428750</xdr:colOff>
          <xdr:row>74</xdr:row>
          <xdr:rowOff>336550</xdr:rowOff>
        </xdr:to>
        <xdr:sp macro="" textlink="">
          <xdr:nvSpPr>
            <xdr:cNvPr id="1157" name="OptionButton32"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xdr:row>
          <xdr:rowOff>107950</xdr:rowOff>
        </xdr:from>
        <xdr:to>
          <xdr:col>2</xdr:col>
          <xdr:colOff>292100</xdr:colOff>
          <xdr:row>18</xdr:row>
          <xdr:rowOff>336550</xdr:rowOff>
        </xdr:to>
        <xdr:sp macro="" textlink="">
          <xdr:nvSpPr>
            <xdr:cNvPr id="1171" name="Check Box 147" descr="Standard-Untersuchung Pflanzenschutzmittel"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20</xdr:row>
          <xdr:rowOff>57150</xdr:rowOff>
        </xdr:from>
        <xdr:to>
          <xdr:col>2</xdr:col>
          <xdr:colOff>292100</xdr:colOff>
          <xdr:row>20</xdr:row>
          <xdr:rowOff>260350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21</xdr:row>
          <xdr:rowOff>95250</xdr:rowOff>
        </xdr:from>
        <xdr:to>
          <xdr:col>2</xdr:col>
          <xdr:colOff>279400</xdr:colOff>
          <xdr:row>21</xdr:row>
          <xdr:rowOff>317500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31750</xdr:rowOff>
        </xdr:from>
        <xdr:to>
          <xdr:col>1</xdr:col>
          <xdr:colOff>292100</xdr:colOff>
          <xdr:row>25</xdr:row>
          <xdr:rowOff>247650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88900</xdr:rowOff>
        </xdr:from>
        <xdr:to>
          <xdr:col>1</xdr:col>
          <xdr:colOff>311150</xdr:colOff>
          <xdr:row>27</xdr:row>
          <xdr:rowOff>298450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12700</xdr:rowOff>
        </xdr:from>
        <xdr:to>
          <xdr:col>1</xdr:col>
          <xdr:colOff>279400</xdr:colOff>
          <xdr:row>35</xdr:row>
          <xdr:rowOff>247650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41</xdr:row>
          <xdr:rowOff>114300</xdr:rowOff>
        </xdr:from>
        <xdr:to>
          <xdr:col>1</xdr:col>
          <xdr:colOff>311150</xdr:colOff>
          <xdr:row>41</xdr:row>
          <xdr:rowOff>342900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127000</xdr:rowOff>
        </xdr:from>
        <xdr:to>
          <xdr:col>8</xdr:col>
          <xdr:colOff>260350</xdr:colOff>
          <xdr:row>12</xdr:row>
          <xdr:rowOff>355600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127000</xdr:rowOff>
        </xdr:from>
        <xdr:to>
          <xdr:col>8</xdr:col>
          <xdr:colOff>228600</xdr:colOff>
          <xdr:row>29</xdr:row>
          <xdr:rowOff>336550</xdr:rowOff>
        </xdr:to>
        <xdr:sp macro="" textlink="">
          <xdr:nvSpPr>
            <xdr:cNvPr id="1262" name="Check Box 238" descr="Edeka/Netto MD"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xdr:row>
          <xdr:rowOff>114300</xdr:rowOff>
        </xdr:from>
        <xdr:to>
          <xdr:col>2</xdr:col>
          <xdr:colOff>311150</xdr:colOff>
          <xdr:row>17</xdr:row>
          <xdr:rowOff>361950</xdr:rowOff>
        </xdr:to>
        <xdr:sp macro="" textlink="">
          <xdr:nvSpPr>
            <xdr:cNvPr id="1300" name="Check Box 276" descr="Edeka/Netto MD"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1136650</xdr:colOff>
          <xdr:row>60</xdr:row>
          <xdr:rowOff>69850</xdr:rowOff>
        </xdr:from>
        <xdr:to>
          <xdr:col>4</xdr:col>
          <xdr:colOff>1206500</xdr:colOff>
          <xdr:row>60</xdr:row>
          <xdr:rowOff>381000</xdr:rowOff>
        </xdr:to>
        <xdr:sp macro="" textlink="">
          <xdr:nvSpPr>
            <xdr:cNvPr id="1344" name="OptionButton9"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42</xdr:row>
          <xdr:rowOff>31750</xdr:rowOff>
        </xdr:from>
        <xdr:to>
          <xdr:col>1</xdr:col>
          <xdr:colOff>311150</xdr:colOff>
          <xdr:row>42</xdr:row>
          <xdr:rowOff>260350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66</xdr:row>
          <xdr:rowOff>76200</xdr:rowOff>
        </xdr:from>
        <xdr:to>
          <xdr:col>6</xdr:col>
          <xdr:colOff>234950</xdr:colOff>
          <xdr:row>66</xdr:row>
          <xdr:rowOff>368300</xdr:rowOff>
        </xdr:to>
        <xdr:sp macro="" textlink="">
          <xdr:nvSpPr>
            <xdr:cNvPr id="1560" name="OptionButton28"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66</xdr:row>
          <xdr:rowOff>95250</xdr:rowOff>
        </xdr:from>
        <xdr:to>
          <xdr:col>3</xdr:col>
          <xdr:colOff>101600</xdr:colOff>
          <xdr:row>66</xdr:row>
          <xdr:rowOff>387350</xdr:rowOff>
        </xdr:to>
        <xdr:sp macro="" textlink="">
          <xdr:nvSpPr>
            <xdr:cNvPr id="1561" name="OptionButton29"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66</xdr:row>
          <xdr:rowOff>107950</xdr:rowOff>
        </xdr:from>
        <xdr:to>
          <xdr:col>4</xdr:col>
          <xdr:colOff>857250</xdr:colOff>
          <xdr:row>66</xdr:row>
          <xdr:rowOff>393700</xdr:rowOff>
        </xdr:to>
        <xdr:sp macro="" textlink="">
          <xdr:nvSpPr>
            <xdr:cNvPr id="1562" name="OptionButton33"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1447800</xdr:colOff>
          <xdr:row>7</xdr:row>
          <xdr:rowOff>95250</xdr:rowOff>
        </xdr:from>
        <xdr:to>
          <xdr:col>5</xdr:col>
          <xdr:colOff>228600</xdr:colOff>
          <xdr:row>7</xdr:row>
          <xdr:rowOff>298450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1447800</xdr:colOff>
          <xdr:row>6</xdr:row>
          <xdr:rowOff>133350</xdr:rowOff>
        </xdr:from>
        <xdr:to>
          <xdr:col>5</xdr:col>
          <xdr:colOff>234950</xdr:colOff>
          <xdr:row>6</xdr:row>
          <xdr:rowOff>323850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444500</xdr:colOff>
          <xdr:row>6</xdr:row>
          <xdr:rowOff>361950</xdr:rowOff>
        </xdr:to>
        <xdr:sp macro="" textlink="">
          <xdr:nvSpPr>
            <xdr:cNvPr id="1584" name="Check Box 560" descr="Edeka/Netto MD"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xdr:row>
          <xdr:rowOff>69850</xdr:rowOff>
        </xdr:from>
        <xdr:to>
          <xdr:col>5</xdr:col>
          <xdr:colOff>387350</xdr:colOff>
          <xdr:row>4</xdr:row>
          <xdr:rowOff>279400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412779</xdr:colOff>
      <xdr:row>4</xdr:row>
      <xdr:rowOff>74084</xdr:rowOff>
    </xdr:from>
    <xdr:to>
      <xdr:col>5</xdr:col>
      <xdr:colOff>1174778</xdr:colOff>
      <xdr:row>4</xdr:row>
      <xdr:rowOff>310094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218112" y="1629834"/>
          <a:ext cx="761999" cy="2360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800">
              <a:latin typeface="Arial" panose="020B0604020202020204" pitchFamily="34" charset="0"/>
              <a:cs typeface="Arial" panose="020B0604020202020204" pitchFamily="34" charset="0"/>
            </a:rPr>
            <a:t>QS</a:t>
          </a:r>
        </a:p>
      </xdr:txBody>
    </xdr:sp>
    <xdr:clientData/>
  </xdr:twoCellAnchor>
  <mc:AlternateContent xmlns:mc="http://schemas.openxmlformats.org/markup-compatibility/2006">
    <mc:Choice xmlns:a14="http://schemas.microsoft.com/office/drawing/2010/main" Requires="a14">
      <xdr:twoCellAnchor editAs="oneCell">
        <xdr:from>
          <xdr:col>6</xdr:col>
          <xdr:colOff>1123950</xdr:colOff>
          <xdr:row>4</xdr:row>
          <xdr:rowOff>69850</xdr:rowOff>
        </xdr:from>
        <xdr:to>
          <xdr:col>6</xdr:col>
          <xdr:colOff>1371600</xdr:colOff>
          <xdr:row>4</xdr:row>
          <xdr:rowOff>279400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116434</xdr:colOff>
      <xdr:row>4</xdr:row>
      <xdr:rowOff>74084</xdr:rowOff>
    </xdr:from>
    <xdr:to>
      <xdr:col>8</xdr:col>
      <xdr:colOff>624417</xdr:colOff>
      <xdr:row>4</xdr:row>
      <xdr:rowOff>285754</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1694601" y="1629834"/>
          <a:ext cx="1894399" cy="2116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800">
              <a:latin typeface="Arial" panose="020B0604020202020204" pitchFamily="34" charset="0"/>
              <a:cs typeface="Arial" panose="020B0604020202020204" pitchFamily="34" charset="0"/>
            </a:rPr>
            <a:t>Fresh.Point</a:t>
          </a:r>
        </a:p>
      </xdr:txBody>
    </xdr:sp>
    <xdr:clientData/>
  </xdr:twoCellAnchor>
  <xdr:twoCellAnchor>
    <xdr:from>
      <xdr:col>6</xdr:col>
      <xdr:colOff>662212</xdr:colOff>
      <xdr:row>7</xdr:row>
      <xdr:rowOff>4536</xdr:rowOff>
    </xdr:from>
    <xdr:to>
      <xdr:col>8</xdr:col>
      <xdr:colOff>798284</xdr:colOff>
      <xdr:row>7</xdr:row>
      <xdr:rowOff>326572</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11556998" y="2934607"/>
          <a:ext cx="3038929" cy="322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800">
              <a:latin typeface="Arial" panose="020B0604020202020204" pitchFamily="34" charset="0"/>
              <a:cs typeface="Arial" panose="020B0604020202020204" pitchFamily="34" charset="0"/>
            </a:rPr>
            <a:t>Transgourmet</a:t>
          </a:r>
          <a:r>
            <a:rPr lang="de-DE" sz="1800" baseline="0">
              <a:latin typeface="Arial" panose="020B0604020202020204" pitchFamily="34" charset="0"/>
              <a:cs typeface="Arial" panose="020B0604020202020204" pitchFamily="34" charset="0"/>
            </a:rPr>
            <a:t> Deutschland</a:t>
          </a:r>
          <a:endParaRPr lang="de-DE" sz="1800">
            <a:latin typeface="Arial" panose="020B0604020202020204" pitchFamily="34" charset="0"/>
            <a:cs typeface="Arial" panose="020B0604020202020204" pitchFamily="34" charset="0"/>
          </a:endParaRPr>
        </a:p>
      </xdr:txBody>
    </xdr:sp>
    <xdr:clientData/>
  </xdr:twoCellAnchor>
  <xdr:twoCellAnchor>
    <xdr:from>
      <xdr:col>5</xdr:col>
      <xdr:colOff>249601</xdr:colOff>
      <xdr:row>6</xdr:row>
      <xdr:rowOff>127456</xdr:rowOff>
    </xdr:from>
    <xdr:to>
      <xdr:col>5</xdr:col>
      <xdr:colOff>1239596</xdr:colOff>
      <xdr:row>6</xdr:row>
      <xdr:rowOff>349706</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9692958" y="2549527"/>
          <a:ext cx="989995" cy="222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800">
              <a:latin typeface="Arial" panose="020B0604020202020204" pitchFamily="34" charset="0"/>
              <a:cs typeface="Arial" panose="020B0604020202020204" pitchFamily="34" charset="0"/>
            </a:rPr>
            <a:t>Globus</a:t>
          </a:r>
        </a:p>
      </xdr:txBody>
    </xdr:sp>
    <xdr:clientData/>
  </xdr:twoCellAnchor>
  <xdr:twoCellAnchor>
    <xdr:from>
      <xdr:col>3</xdr:col>
      <xdr:colOff>639991</xdr:colOff>
      <xdr:row>7</xdr:row>
      <xdr:rowOff>72574</xdr:rowOff>
    </xdr:from>
    <xdr:to>
      <xdr:col>4</xdr:col>
      <xdr:colOff>36741</xdr:colOff>
      <xdr:row>7</xdr:row>
      <xdr:rowOff>284241</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7180491" y="3002645"/>
          <a:ext cx="848179" cy="211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800">
              <a:latin typeface="Arial" panose="020B0604020202020204" pitchFamily="34" charset="0"/>
              <a:cs typeface="Arial" panose="020B0604020202020204" pitchFamily="34" charset="0"/>
            </a:rPr>
            <a:t>Rewe</a:t>
          </a:r>
        </a:p>
      </xdr:txBody>
    </xdr:sp>
    <xdr:clientData/>
  </xdr:twoCellAnchor>
  <xdr:twoCellAnchor>
    <xdr:from>
      <xdr:col>2</xdr:col>
      <xdr:colOff>462644</xdr:colOff>
      <xdr:row>6</xdr:row>
      <xdr:rowOff>63501</xdr:rowOff>
    </xdr:from>
    <xdr:to>
      <xdr:col>3</xdr:col>
      <xdr:colOff>167403</xdr:colOff>
      <xdr:row>6</xdr:row>
      <xdr:rowOff>429381</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5551715" y="2485572"/>
          <a:ext cx="1156188" cy="365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800">
              <a:latin typeface="Arial" panose="020B0604020202020204" pitchFamily="34" charset="0"/>
              <a:cs typeface="Arial" panose="020B0604020202020204" pitchFamily="34" charset="0"/>
            </a:rPr>
            <a:t>Dohle</a:t>
          </a:r>
        </a:p>
      </xdr:txBody>
    </xdr:sp>
    <xdr:clientData/>
  </xdr:twoCellAnchor>
  <xdr:twoCellAnchor>
    <xdr:from>
      <xdr:col>3</xdr:col>
      <xdr:colOff>629423</xdr:colOff>
      <xdr:row>6</xdr:row>
      <xdr:rowOff>128511</xdr:rowOff>
    </xdr:from>
    <xdr:to>
      <xdr:col>4</xdr:col>
      <xdr:colOff>1191835</xdr:colOff>
      <xdr:row>6</xdr:row>
      <xdr:rowOff>361344</xdr:rowOff>
    </xdr:to>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7169923" y="2550582"/>
          <a:ext cx="2013841" cy="232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800">
              <a:latin typeface="Arial" panose="020B0604020202020204" pitchFamily="34" charset="0"/>
              <a:cs typeface="Arial" panose="020B0604020202020204" pitchFamily="34" charset="0"/>
            </a:rPr>
            <a:t>Edeka/Netto MD</a:t>
          </a:r>
        </a:p>
      </xdr:txBody>
    </xdr:sp>
    <xdr:clientData/>
  </xdr:twoCellAnchor>
  <xdr:twoCellAnchor>
    <xdr:from>
      <xdr:col>6</xdr:col>
      <xdr:colOff>688377</xdr:colOff>
      <xdr:row>6</xdr:row>
      <xdr:rowOff>113394</xdr:rowOff>
    </xdr:from>
    <xdr:to>
      <xdr:col>7</xdr:col>
      <xdr:colOff>1340765</xdr:colOff>
      <xdr:row>6</xdr:row>
      <xdr:rowOff>367394</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1583163" y="2535465"/>
          <a:ext cx="2103816"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800">
              <a:latin typeface="Arial" panose="020B0604020202020204" pitchFamily="34" charset="0"/>
              <a:cs typeface="Arial" panose="020B0604020202020204" pitchFamily="34" charset="0"/>
            </a:rPr>
            <a:t>Metro C+C/real</a:t>
          </a:r>
        </a:p>
      </xdr:txBody>
    </xdr:sp>
    <xdr:clientData/>
  </xdr:twoCellAnchor>
  <xdr:twoCellAnchor>
    <xdr:from>
      <xdr:col>2</xdr:col>
      <xdr:colOff>474588</xdr:colOff>
      <xdr:row>7</xdr:row>
      <xdr:rowOff>55940</xdr:rowOff>
    </xdr:from>
    <xdr:to>
      <xdr:col>2</xdr:col>
      <xdr:colOff>1449766</xdr:colOff>
      <xdr:row>7</xdr:row>
      <xdr:rowOff>288773</xdr:rowOff>
    </xdr:to>
    <xdr:sp macro="" textlink="">
      <xdr:nvSpPr>
        <xdr:cNvPr id="12" name="Textfeld 11">
          <a:extLst>
            <a:ext uri="{FF2B5EF4-FFF2-40B4-BE49-F238E27FC236}">
              <a16:creationId xmlns:a16="http://schemas.microsoft.com/office/drawing/2014/main" id="{00000000-0008-0000-0000-00000C000000}"/>
            </a:ext>
          </a:extLst>
        </xdr:cNvPr>
        <xdr:cNvSpPr txBox="1"/>
      </xdr:nvSpPr>
      <xdr:spPr>
        <a:xfrm>
          <a:off x="5563659" y="2986011"/>
          <a:ext cx="975178" cy="232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800">
              <a:latin typeface="Arial" panose="020B0604020202020204" pitchFamily="34" charset="0"/>
              <a:cs typeface="Arial" panose="020B0604020202020204" pitchFamily="34" charset="0"/>
            </a:rPr>
            <a:t>Norma</a:t>
          </a:r>
        </a:p>
      </xdr:txBody>
    </xdr:sp>
    <xdr:clientData/>
  </xdr:twoCellAnchor>
  <xdr:twoCellAnchor>
    <xdr:from>
      <xdr:col>5</xdr:col>
      <xdr:colOff>296311</xdr:colOff>
      <xdr:row>7</xdr:row>
      <xdr:rowOff>27669</xdr:rowOff>
    </xdr:from>
    <xdr:to>
      <xdr:col>5</xdr:col>
      <xdr:colOff>1114876</xdr:colOff>
      <xdr:row>7</xdr:row>
      <xdr:rowOff>303893</xdr:rowOff>
    </xdr:to>
    <xdr:sp macro="" textlink="">
      <xdr:nvSpPr>
        <xdr:cNvPr id="14" name="Textfeld 13">
          <a:extLst>
            <a:ext uri="{FF2B5EF4-FFF2-40B4-BE49-F238E27FC236}">
              <a16:creationId xmlns:a16="http://schemas.microsoft.com/office/drawing/2014/main" id="{00000000-0008-0000-0000-00000E000000}"/>
            </a:ext>
          </a:extLst>
        </xdr:cNvPr>
        <xdr:cNvSpPr txBox="1"/>
      </xdr:nvSpPr>
      <xdr:spPr>
        <a:xfrm>
          <a:off x="9739668" y="2957740"/>
          <a:ext cx="818565"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800">
              <a:latin typeface="Arial" panose="020B0604020202020204" pitchFamily="34" charset="0"/>
              <a:cs typeface="Arial" panose="020B0604020202020204" pitchFamily="34" charset="0"/>
            </a:rPr>
            <a:t>tegut</a:t>
          </a:r>
        </a:p>
      </xdr:txBody>
    </xdr:sp>
    <xdr:clientData/>
  </xdr:twoCellAnchor>
  <xdr:twoCellAnchor>
    <xdr:from>
      <xdr:col>8</xdr:col>
      <xdr:colOff>201088</xdr:colOff>
      <xdr:row>8</xdr:row>
      <xdr:rowOff>105833</xdr:rowOff>
    </xdr:from>
    <xdr:to>
      <xdr:col>8</xdr:col>
      <xdr:colOff>1344083</xdr:colOff>
      <xdr:row>8</xdr:row>
      <xdr:rowOff>349250</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13165671" y="3439583"/>
          <a:ext cx="1142995" cy="243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latin typeface="Arial" panose="020B0604020202020204" pitchFamily="34" charset="0"/>
              <a:cs typeface="Arial" panose="020B0604020202020204" pitchFamily="34" charset="0"/>
            </a:rPr>
            <a:t>no information</a:t>
          </a:r>
        </a:p>
      </xdr:txBody>
    </xdr:sp>
    <xdr:clientData/>
  </xdr:twoCellAnchor>
  <mc:AlternateContent xmlns:mc="http://schemas.openxmlformats.org/markup-compatibility/2006">
    <mc:Choice xmlns:a14="http://schemas.microsoft.com/office/drawing/2010/main" Requires="a14">
      <xdr:twoCellAnchor editAs="oneCell">
        <xdr:from>
          <xdr:col>8</xdr:col>
          <xdr:colOff>50800</xdr:colOff>
          <xdr:row>8</xdr:row>
          <xdr:rowOff>107950</xdr:rowOff>
        </xdr:from>
        <xdr:to>
          <xdr:col>8</xdr:col>
          <xdr:colOff>298450</xdr:colOff>
          <xdr:row>8</xdr:row>
          <xdr:rowOff>323850</xdr:rowOff>
        </xdr:to>
        <xdr:sp macro="" textlink="">
          <xdr:nvSpPr>
            <xdr:cNvPr id="1251" name="Check Box 227" descr="Edeka/Netto MD"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twoCellAnchor>
    <xdr:from>
      <xdr:col>8</xdr:col>
      <xdr:colOff>222255</xdr:colOff>
      <xdr:row>12</xdr:row>
      <xdr:rowOff>137584</xdr:rowOff>
    </xdr:from>
    <xdr:to>
      <xdr:col>8</xdr:col>
      <xdr:colOff>1375838</xdr:colOff>
      <xdr:row>12</xdr:row>
      <xdr:rowOff>349251</xdr:rowOff>
    </xdr:to>
    <xdr:sp macro="" textlink="">
      <xdr:nvSpPr>
        <xdr:cNvPr id="15" name="Textfeld 14">
          <a:extLst>
            <a:ext uri="{FF2B5EF4-FFF2-40B4-BE49-F238E27FC236}">
              <a16:creationId xmlns:a16="http://schemas.microsoft.com/office/drawing/2014/main" id="{00000000-0008-0000-0000-00000F000000}"/>
            </a:ext>
          </a:extLst>
        </xdr:cNvPr>
        <xdr:cNvSpPr txBox="1"/>
      </xdr:nvSpPr>
      <xdr:spPr>
        <a:xfrm>
          <a:off x="13186838" y="5630334"/>
          <a:ext cx="1153583" cy="211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05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 information</a:t>
          </a:r>
        </a:p>
        <a:p>
          <a:endParaRPr lang="de-DE" sz="1100"/>
        </a:p>
      </xdr:txBody>
    </xdr:sp>
    <xdr:clientData/>
  </xdr:twoCellAnchor>
  <xdr:twoCellAnchor>
    <xdr:from>
      <xdr:col>2</xdr:col>
      <xdr:colOff>232837</xdr:colOff>
      <xdr:row>17</xdr:row>
      <xdr:rowOff>63500</xdr:rowOff>
    </xdr:from>
    <xdr:to>
      <xdr:col>3</xdr:col>
      <xdr:colOff>973667</xdr:colOff>
      <xdr:row>17</xdr:row>
      <xdr:rowOff>402167</xdr:rowOff>
    </xdr:to>
    <xdr:sp macro="" textlink="">
      <xdr:nvSpPr>
        <xdr:cNvPr id="16" name="Textfeld 15">
          <a:extLst>
            <a:ext uri="{FF2B5EF4-FFF2-40B4-BE49-F238E27FC236}">
              <a16:creationId xmlns:a16="http://schemas.microsoft.com/office/drawing/2014/main" id="{00000000-0008-0000-0000-000010000000}"/>
            </a:ext>
          </a:extLst>
        </xdr:cNvPr>
        <xdr:cNvSpPr txBox="1"/>
      </xdr:nvSpPr>
      <xdr:spPr>
        <a:xfrm>
          <a:off x="4878920" y="7588250"/>
          <a:ext cx="2127247"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a:latin typeface="Arial" panose="020B0604020202020204" pitchFamily="34" charset="0"/>
              <a:cs typeface="Arial" panose="020B0604020202020204" pitchFamily="34" charset="0"/>
            </a:rPr>
            <a:t>as composite sample</a:t>
          </a:r>
        </a:p>
      </xdr:txBody>
    </xdr:sp>
    <xdr:clientData/>
  </xdr:twoCellAnchor>
  <xdr:twoCellAnchor>
    <xdr:from>
      <xdr:col>3</xdr:col>
      <xdr:colOff>1238260</xdr:colOff>
      <xdr:row>17</xdr:row>
      <xdr:rowOff>74083</xdr:rowOff>
    </xdr:from>
    <xdr:to>
      <xdr:col>5</xdr:col>
      <xdr:colOff>1304925</xdr:colOff>
      <xdr:row>17</xdr:row>
      <xdr:rowOff>361950</xdr:rowOff>
    </xdr:to>
    <xdr:sp macro="" textlink="">
      <xdr:nvSpPr>
        <xdr:cNvPr id="17" name="Textfeld 16">
          <a:extLst>
            <a:ext uri="{FF2B5EF4-FFF2-40B4-BE49-F238E27FC236}">
              <a16:creationId xmlns:a16="http://schemas.microsoft.com/office/drawing/2014/main" id="{00000000-0008-0000-0000-000011000000}"/>
            </a:ext>
          </a:extLst>
        </xdr:cNvPr>
        <xdr:cNvSpPr txBox="1"/>
      </xdr:nvSpPr>
      <xdr:spPr>
        <a:xfrm>
          <a:off x="7477135" y="7551208"/>
          <a:ext cx="2828915" cy="2878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a:latin typeface="Arial" panose="020B0604020202020204" pitchFamily="34" charset="0"/>
              <a:cs typeface="Arial" panose="020B0604020202020204" pitchFamily="34" charset="0"/>
            </a:rPr>
            <a:t>following single components:</a:t>
          </a:r>
        </a:p>
      </xdr:txBody>
    </xdr:sp>
    <xdr:clientData/>
  </xdr:twoCellAnchor>
  <mc:AlternateContent xmlns:mc="http://schemas.openxmlformats.org/markup-compatibility/2006">
    <mc:Choice xmlns:a14="http://schemas.microsoft.com/office/drawing/2010/main" Requires="a14">
      <xdr:twoCellAnchor editAs="oneCell">
        <xdr:from>
          <xdr:col>3</xdr:col>
          <xdr:colOff>1003300</xdr:colOff>
          <xdr:row>17</xdr:row>
          <xdr:rowOff>114300</xdr:rowOff>
        </xdr:from>
        <xdr:to>
          <xdr:col>3</xdr:col>
          <xdr:colOff>1250950</xdr:colOff>
          <xdr:row>17</xdr:row>
          <xdr:rowOff>342900</xdr:rowOff>
        </xdr:to>
        <xdr:sp macro="" textlink="">
          <xdr:nvSpPr>
            <xdr:cNvPr id="1601" name="Check Box 577" descr="Edeka/Netto MD"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254005</xdr:colOff>
      <xdr:row>18</xdr:row>
      <xdr:rowOff>84668</xdr:rowOff>
    </xdr:from>
    <xdr:to>
      <xdr:col>4</xdr:col>
      <xdr:colOff>1424214</xdr:colOff>
      <xdr:row>18</xdr:row>
      <xdr:rowOff>408214</xdr:rowOff>
    </xdr:to>
    <xdr:sp macro="" textlink="">
      <xdr:nvSpPr>
        <xdr:cNvPr id="18" name="Textfeld 17">
          <a:extLst>
            <a:ext uri="{FF2B5EF4-FFF2-40B4-BE49-F238E27FC236}">
              <a16:creationId xmlns:a16="http://schemas.microsoft.com/office/drawing/2014/main" id="{00000000-0008-0000-0000-000012000000}"/>
            </a:ext>
          </a:extLst>
        </xdr:cNvPr>
        <xdr:cNvSpPr txBox="1"/>
      </xdr:nvSpPr>
      <xdr:spPr>
        <a:xfrm>
          <a:off x="5343076" y="9246811"/>
          <a:ext cx="4073067" cy="3235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a:latin typeface="Arial" panose="020B0604020202020204" pitchFamily="34" charset="0"/>
              <a:cs typeface="Arial" panose="020B0604020202020204" pitchFamily="34" charset="0"/>
            </a:rPr>
            <a:t>Standard investigation pesticides (multi)</a:t>
          </a:r>
        </a:p>
      </xdr:txBody>
    </xdr:sp>
    <xdr:clientData/>
  </xdr:twoCellAnchor>
  <xdr:twoCellAnchor>
    <xdr:from>
      <xdr:col>2</xdr:col>
      <xdr:colOff>243424</xdr:colOff>
      <xdr:row>20</xdr:row>
      <xdr:rowOff>10586</xdr:rowOff>
    </xdr:from>
    <xdr:to>
      <xdr:col>4</xdr:col>
      <xdr:colOff>1259840</xdr:colOff>
      <xdr:row>20</xdr:row>
      <xdr:rowOff>359836</xdr:rowOff>
    </xdr:to>
    <xdr:sp macro="" textlink="">
      <xdr:nvSpPr>
        <xdr:cNvPr id="19" name="Textfeld 18">
          <a:extLst>
            <a:ext uri="{FF2B5EF4-FFF2-40B4-BE49-F238E27FC236}">
              <a16:creationId xmlns:a16="http://schemas.microsoft.com/office/drawing/2014/main" id="{00000000-0008-0000-0000-000013000000}"/>
            </a:ext>
          </a:extLst>
        </xdr:cNvPr>
        <xdr:cNvSpPr txBox="1"/>
      </xdr:nvSpPr>
      <xdr:spPr>
        <a:xfrm>
          <a:off x="5252304" y="9052986"/>
          <a:ext cx="3861216" cy="34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a:latin typeface="Arial" panose="020B0604020202020204" pitchFamily="34" charset="0"/>
              <a:cs typeface="Arial" panose="020B0604020202020204" pitchFamily="34" charset="0"/>
            </a:rPr>
            <a:t>Additional / special investigation(s):</a:t>
          </a:r>
        </a:p>
      </xdr:txBody>
    </xdr:sp>
    <xdr:clientData/>
  </xdr:twoCellAnchor>
  <xdr:twoCellAnchor>
    <xdr:from>
      <xdr:col>2</xdr:col>
      <xdr:colOff>243425</xdr:colOff>
      <xdr:row>21</xdr:row>
      <xdr:rowOff>63500</xdr:rowOff>
    </xdr:from>
    <xdr:to>
      <xdr:col>4</xdr:col>
      <xdr:colOff>52917</xdr:colOff>
      <xdr:row>21</xdr:row>
      <xdr:rowOff>391584</xdr:rowOff>
    </xdr:to>
    <xdr:sp macro="" textlink="">
      <xdr:nvSpPr>
        <xdr:cNvPr id="20" name="Textfeld 19">
          <a:extLst>
            <a:ext uri="{FF2B5EF4-FFF2-40B4-BE49-F238E27FC236}">
              <a16:creationId xmlns:a16="http://schemas.microsoft.com/office/drawing/2014/main" id="{00000000-0008-0000-0000-000014000000}"/>
            </a:ext>
          </a:extLst>
        </xdr:cNvPr>
        <xdr:cNvSpPr txBox="1"/>
      </xdr:nvSpPr>
      <xdr:spPr>
        <a:xfrm>
          <a:off x="4889508" y="9112250"/>
          <a:ext cx="2582326" cy="3280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a:latin typeface="Arial" panose="020B0604020202020204" pitchFamily="34" charset="0"/>
              <a:cs typeface="Arial" panose="020B0604020202020204" pitchFamily="34" charset="0"/>
            </a:rPr>
            <a:t>Individual</a:t>
          </a:r>
          <a:r>
            <a:rPr lang="de-DE" sz="1600" baseline="0">
              <a:latin typeface="Arial" panose="020B0604020202020204" pitchFamily="34" charset="0"/>
              <a:cs typeface="Arial" panose="020B0604020202020204" pitchFamily="34" charset="0"/>
            </a:rPr>
            <a:t> test(s)</a:t>
          </a:r>
          <a:r>
            <a:rPr lang="de-DE" sz="1600">
              <a:latin typeface="Arial" panose="020B0604020202020204" pitchFamily="34" charset="0"/>
              <a:cs typeface="Arial" panose="020B0604020202020204" pitchFamily="34" charset="0"/>
            </a:rPr>
            <a:t>:</a:t>
          </a:r>
        </a:p>
      </xdr:txBody>
    </xdr:sp>
    <xdr:clientData/>
  </xdr:twoCellAnchor>
  <xdr:twoCellAnchor>
    <xdr:from>
      <xdr:col>1</xdr:col>
      <xdr:colOff>264586</xdr:colOff>
      <xdr:row>25</xdr:row>
      <xdr:rowOff>31750</xdr:rowOff>
    </xdr:from>
    <xdr:to>
      <xdr:col>1</xdr:col>
      <xdr:colOff>1534585</xdr:colOff>
      <xdr:row>25</xdr:row>
      <xdr:rowOff>264583</xdr:rowOff>
    </xdr:to>
    <xdr:sp macro="" textlink="">
      <xdr:nvSpPr>
        <xdr:cNvPr id="21" name="Textfeld 20">
          <a:extLst>
            <a:ext uri="{FF2B5EF4-FFF2-40B4-BE49-F238E27FC236}">
              <a16:creationId xmlns:a16="http://schemas.microsoft.com/office/drawing/2014/main" id="{00000000-0008-0000-0000-000015000000}"/>
            </a:ext>
          </a:extLst>
        </xdr:cNvPr>
        <xdr:cNvSpPr txBox="1"/>
      </xdr:nvSpPr>
      <xdr:spPr>
        <a:xfrm>
          <a:off x="666753" y="11112500"/>
          <a:ext cx="1269999" cy="232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latin typeface="Arial" panose="020B0604020202020204" pitchFamily="34" charset="0"/>
              <a:cs typeface="Arial" panose="020B0604020202020204" pitchFamily="34" charset="0"/>
            </a:rPr>
            <a:t>Same as client</a:t>
          </a:r>
        </a:p>
      </xdr:txBody>
    </xdr:sp>
    <xdr:clientData/>
  </xdr:twoCellAnchor>
  <xdr:twoCellAnchor>
    <xdr:from>
      <xdr:col>1</xdr:col>
      <xdr:colOff>275170</xdr:colOff>
      <xdr:row>27</xdr:row>
      <xdr:rowOff>95248</xdr:rowOff>
    </xdr:from>
    <xdr:to>
      <xdr:col>1</xdr:col>
      <xdr:colOff>1555754</xdr:colOff>
      <xdr:row>27</xdr:row>
      <xdr:rowOff>349248</xdr:rowOff>
    </xdr:to>
    <xdr:sp macro="" textlink="">
      <xdr:nvSpPr>
        <xdr:cNvPr id="22" name="Textfeld 21">
          <a:extLst>
            <a:ext uri="{FF2B5EF4-FFF2-40B4-BE49-F238E27FC236}">
              <a16:creationId xmlns:a16="http://schemas.microsoft.com/office/drawing/2014/main" id="{00000000-0008-0000-0000-000016000000}"/>
            </a:ext>
          </a:extLst>
        </xdr:cNvPr>
        <xdr:cNvSpPr txBox="1"/>
      </xdr:nvSpPr>
      <xdr:spPr>
        <a:xfrm>
          <a:off x="677337" y="12191998"/>
          <a:ext cx="1280584"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latin typeface="Arial" panose="020B0604020202020204" pitchFamily="34" charset="0"/>
              <a:cs typeface="Arial" panose="020B0604020202020204" pitchFamily="34" charset="0"/>
            </a:rPr>
            <a:t>Same as client</a:t>
          </a:r>
        </a:p>
      </xdr:txBody>
    </xdr:sp>
    <xdr:clientData/>
  </xdr:twoCellAnchor>
  <xdr:twoCellAnchor editAs="oneCell">
    <xdr:from>
      <xdr:col>8</xdr:col>
      <xdr:colOff>222255</xdr:colOff>
      <xdr:row>29</xdr:row>
      <xdr:rowOff>126998</xdr:rowOff>
    </xdr:from>
    <xdr:to>
      <xdr:col>8</xdr:col>
      <xdr:colOff>1374499</xdr:colOff>
      <xdr:row>29</xdr:row>
      <xdr:rowOff>340376</xdr:rowOff>
    </xdr:to>
    <xdr:pic>
      <xdr:nvPicPr>
        <xdr:cNvPr id="25" name="Grafik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a:stretch>
          <a:fillRect/>
        </a:stretch>
      </xdr:blipFill>
      <xdr:spPr>
        <a:xfrm>
          <a:off x="13186838" y="13239748"/>
          <a:ext cx="1152244" cy="2133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19050</xdr:colOff>
          <xdr:row>30</xdr:row>
          <xdr:rowOff>127000</xdr:rowOff>
        </xdr:from>
        <xdr:to>
          <xdr:col>8</xdr:col>
          <xdr:colOff>228600</xdr:colOff>
          <xdr:row>30</xdr:row>
          <xdr:rowOff>336550</xdr:rowOff>
        </xdr:to>
        <xdr:sp macro="" textlink="">
          <xdr:nvSpPr>
            <xdr:cNvPr id="1602" name="Check Box 578" descr="Edeka/Netto MD"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twoCellAnchor editAs="oneCell">
    <xdr:from>
      <xdr:col>8</xdr:col>
      <xdr:colOff>211660</xdr:colOff>
      <xdr:row>30</xdr:row>
      <xdr:rowOff>116413</xdr:rowOff>
    </xdr:from>
    <xdr:to>
      <xdr:col>8</xdr:col>
      <xdr:colOff>1363904</xdr:colOff>
      <xdr:row>30</xdr:row>
      <xdr:rowOff>329791</xdr:rowOff>
    </xdr:to>
    <xdr:pic>
      <xdr:nvPicPr>
        <xdr:cNvPr id="151" name="Grafik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2"/>
        <a:stretch>
          <a:fillRect/>
        </a:stretch>
      </xdr:blipFill>
      <xdr:spPr>
        <a:xfrm>
          <a:off x="13176243" y="13737163"/>
          <a:ext cx="1152244" cy="213378"/>
        </a:xfrm>
        <a:prstGeom prst="rect">
          <a:avLst/>
        </a:prstGeom>
      </xdr:spPr>
    </xdr:pic>
    <xdr:clientData/>
  </xdr:twoCellAnchor>
  <xdr:oneCellAnchor>
    <xdr:from>
      <xdr:col>1</xdr:col>
      <xdr:colOff>254004</xdr:colOff>
      <xdr:row>35</xdr:row>
      <xdr:rowOff>10582</xdr:rowOff>
    </xdr:from>
    <xdr:ext cx="1259414" cy="269369"/>
    <xdr:sp macro="" textlink="">
      <xdr:nvSpPr>
        <xdr:cNvPr id="26" name="Textfeld 25">
          <a:extLst>
            <a:ext uri="{FF2B5EF4-FFF2-40B4-BE49-F238E27FC236}">
              <a16:creationId xmlns:a16="http://schemas.microsoft.com/office/drawing/2014/main" id="{00000000-0008-0000-0000-00001A000000}"/>
            </a:ext>
          </a:extLst>
        </xdr:cNvPr>
        <xdr:cNvSpPr txBox="1"/>
      </xdr:nvSpPr>
      <xdr:spPr>
        <a:xfrm>
          <a:off x="656171" y="16171332"/>
          <a:ext cx="125941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200" b="1">
              <a:latin typeface="Arial" panose="020B0604020202020204" pitchFamily="34" charset="0"/>
              <a:cs typeface="Arial" panose="020B0604020202020204" pitchFamily="34" charset="0"/>
            </a:rPr>
            <a:t>Same as client</a:t>
          </a:r>
        </a:p>
      </xdr:txBody>
    </xdr:sp>
    <xdr:clientData/>
  </xdr:oneCellAnchor>
  <mc:AlternateContent xmlns:mc="http://schemas.openxmlformats.org/markup-compatibility/2006">
    <mc:Choice xmlns:a14="http://schemas.microsoft.com/office/drawing/2010/main" Requires="a14">
      <xdr:twoCellAnchor editAs="oneCell">
        <xdr:from>
          <xdr:col>8</xdr:col>
          <xdr:colOff>19050</xdr:colOff>
          <xdr:row>33</xdr:row>
          <xdr:rowOff>127000</xdr:rowOff>
        </xdr:from>
        <xdr:to>
          <xdr:col>8</xdr:col>
          <xdr:colOff>228600</xdr:colOff>
          <xdr:row>33</xdr:row>
          <xdr:rowOff>336550</xdr:rowOff>
        </xdr:to>
        <xdr:sp macro="" textlink="">
          <xdr:nvSpPr>
            <xdr:cNvPr id="1604" name="Check Box 580" descr="Edeka/Netto MD"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211660</xdr:colOff>
      <xdr:row>33</xdr:row>
      <xdr:rowOff>116413</xdr:rowOff>
    </xdr:from>
    <xdr:ext cx="1152244" cy="213378"/>
    <xdr:pic>
      <xdr:nvPicPr>
        <xdr:cNvPr id="156" name="Grafik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2"/>
        <a:stretch>
          <a:fillRect/>
        </a:stretch>
      </xdr:blipFill>
      <xdr:spPr>
        <a:xfrm>
          <a:off x="13176243" y="13737163"/>
          <a:ext cx="1152244" cy="21337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8</xdr:col>
          <xdr:colOff>19050</xdr:colOff>
          <xdr:row>36</xdr:row>
          <xdr:rowOff>127000</xdr:rowOff>
        </xdr:from>
        <xdr:to>
          <xdr:col>8</xdr:col>
          <xdr:colOff>228600</xdr:colOff>
          <xdr:row>36</xdr:row>
          <xdr:rowOff>336550</xdr:rowOff>
        </xdr:to>
        <xdr:sp macro="" textlink="">
          <xdr:nvSpPr>
            <xdr:cNvPr id="1605" name="Check Box 581" descr="Edeka/Netto MD"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211660</xdr:colOff>
      <xdr:row>36</xdr:row>
      <xdr:rowOff>116413</xdr:rowOff>
    </xdr:from>
    <xdr:ext cx="1152244" cy="213378"/>
    <xdr:pic>
      <xdr:nvPicPr>
        <xdr:cNvPr id="158" name="Grafik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2"/>
        <a:stretch>
          <a:fillRect/>
        </a:stretch>
      </xdr:blipFill>
      <xdr:spPr>
        <a:xfrm>
          <a:off x="13176243" y="15261163"/>
          <a:ext cx="1152244" cy="213378"/>
        </a:xfrm>
        <a:prstGeom prst="rect">
          <a:avLst/>
        </a:prstGeom>
      </xdr:spPr>
    </xdr:pic>
    <xdr:clientData/>
  </xdr:oneCellAnchor>
  <xdr:twoCellAnchor>
    <xdr:from>
      <xdr:col>1</xdr:col>
      <xdr:colOff>254008</xdr:colOff>
      <xdr:row>41</xdr:row>
      <xdr:rowOff>95249</xdr:rowOff>
    </xdr:from>
    <xdr:to>
      <xdr:col>1</xdr:col>
      <xdr:colOff>1979092</xdr:colOff>
      <xdr:row>41</xdr:row>
      <xdr:rowOff>349250</xdr:rowOff>
    </xdr:to>
    <xdr:sp macro="" textlink="">
      <xdr:nvSpPr>
        <xdr:cNvPr id="27" name="Textfeld 26">
          <a:extLst>
            <a:ext uri="{FF2B5EF4-FFF2-40B4-BE49-F238E27FC236}">
              <a16:creationId xmlns:a16="http://schemas.microsoft.com/office/drawing/2014/main" id="{00000000-0008-0000-0000-00001B000000}"/>
            </a:ext>
          </a:extLst>
        </xdr:cNvPr>
        <xdr:cNvSpPr txBox="1"/>
      </xdr:nvSpPr>
      <xdr:spPr>
        <a:xfrm>
          <a:off x="656175" y="19303999"/>
          <a:ext cx="1725084" cy="254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latin typeface="Arial" panose="020B0604020202020204" pitchFamily="34" charset="0"/>
              <a:cs typeface="Arial" panose="020B0604020202020204" pitchFamily="34" charset="0"/>
            </a:rPr>
            <a:t>Same as client</a:t>
          </a:r>
        </a:p>
      </xdr:txBody>
    </xdr:sp>
    <xdr:clientData/>
  </xdr:twoCellAnchor>
  <xdr:twoCellAnchor>
    <xdr:from>
      <xdr:col>1</xdr:col>
      <xdr:colOff>264590</xdr:colOff>
      <xdr:row>42</xdr:row>
      <xdr:rowOff>42336</xdr:rowOff>
    </xdr:from>
    <xdr:to>
      <xdr:col>1</xdr:col>
      <xdr:colOff>1693340</xdr:colOff>
      <xdr:row>42</xdr:row>
      <xdr:rowOff>285753</xdr:rowOff>
    </xdr:to>
    <xdr:sp macro="" textlink="">
      <xdr:nvSpPr>
        <xdr:cNvPr id="28" name="Textfeld 27">
          <a:extLst>
            <a:ext uri="{FF2B5EF4-FFF2-40B4-BE49-F238E27FC236}">
              <a16:creationId xmlns:a16="http://schemas.microsoft.com/office/drawing/2014/main" id="{00000000-0008-0000-0000-00001C000000}"/>
            </a:ext>
          </a:extLst>
        </xdr:cNvPr>
        <xdr:cNvSpPr txBox="1"/>
      </xdr:nvSpPr>
      <xdr:spPr>
        <a:xfrm>
          <a:off x="666757" y="19759086"/>
          <a:ext cx="1428750" cy="243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latin typeface="Arial" panose="020B0604020202020204" pitchFamily="34" charset="0"/>
              <a:cs typeface="Arial" panose="020B0604020202020204" pitchFamily="34" charset="0"/>
            </a:rPr>
            <a:t>Same as sender</a:t>
          </a:r>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43</xdr:row>
          <xdr:rowOff>127000</xdr:rowOff>
        </xdr:from>
        <xdr:to>
          <xdr:col>8</xdr:col>
          <xdr:colOff>228600</xdr:colOff>
          <xdr:row>43</xdr:row>
          <xdr:rowOff>336550</xdr:rowOff>
        </xdr:to>
        <xdr:sp macro="" textlink="">
          <xdr:nvSpPr>
            <xdr:cNvPr id="1606" name="Check Box 582" descr="Edeka/Netto MD"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211660</xdr:colOff>
      <xdr:row>43</xdr:row>
      <xdr:rowOff>116413</xdr:rowOff>
    </xdr:from>
    <xdr:ext cx="1152244" cy="213378"/>
    <xdr:pic>
      <xdr:nvPicPr>
        <xdr:cNvPr id="162" name="Grafik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2"/>
        <a:stretch>
          <a:fillRect/>
        </a:stretch>
      </xdr:blipFill>
      <xdr:spPr>
        <a:xfrm>
          <a:off x="13176243" y="13737163"/>
          <a:ext cx="1152244" cy="213378"/>
        </a:xfrm>
        <a:prstGeom prst="rect">
          <a:avLst/>
        </a:prstGeom>
      </xdr:spPr>
    </xdr:pic>
    <xdr:clientData/>
  </xdr:oneCellAnchor>
  <xdr:twoCellAnchor>
    <xdr:from>
      <xdr:col>7</xdr:col>
      <xdr:colOff>590550</xdr:colOff>
      <xdr:row>44</xdr:row>
      <xdr:rowOff>323850</xdr:rowOff>
    </xdr:from>
    <xdr:to>
      <xdr:col>7</xdr:col>
      <xdr:colOff>1343025</xdr:colOff>
      <xdr:row>45</xdr:row>
      <xdr:rowOff>47624</xdr:rowOff>
    </xdr:to>
    <xdr:sp macro="" textlink="">
      <xdr:nvSpPr>
        <xdr:cNvPr id="163" name="Textfeld 162">
          <a:extLst>
            <a:ext uri="{FF2B5EF4-FFF2-40B4-BE49-F238E27FC236}">
              <a16:creationId xmlns:a16="http://schemas.microsoft.com/office/drawing/2014/main" id="{00000000-0008-0000-0000-0000A3000000}"/>
            </a:ext>
          </a:extLst>
        </xdr:cNvPr>
        <xdr:cNvSpPr txBox="1"/>
      </xdr:nvSpPr>
      <xdr:spPr>
        <a:xfrm>
          <a:off x="12144375" y="20916900"/>
          <a:ext cx="752475"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Tesco</a:t>
          </a:r>
        </a:p>
      </xdr:txBody>
    </xdr:sp>
    <xdr:clientData/>
  </xdr:twoCellAnchor>
  <xdr:twoCellAnchor>
    <xdr:from>
      <xdr:col>4</xdr:col>
      <xdr:colOff>238125</xdr:colOff>
      <xdr:row>44</xdr:row>
      <xdr:rowOff>47625</xdr:rowOff>
    </xdr:from>
    <xdr:to>
      <xdr:col>5</xdr:col>
      <xdr:colOff>152400</xdr:colOff>
      <xdr:row>44</xdr:row>
      <xdr:rowOff>333375</xdr:rowOff>
    </xdr:to>
    <xdr:sp macro="" textlink="">
      <xdr:nvSpPr>
        <xdr:cNvPr id="164" name="Textfeld 163">
          <a:extLst>
            <a:ext uri="{FF2B5EF4-FFF2-40B4-BE49-F238E27FC236}">
              <a16:creationId xmlns:a16="http://schemas.microsoft.com/office/drawing/2014/main" id="{00000000-0008-0000-0000-0000A4000000}"/>
            </a:ext>
          </a:extLst>
        </xdr:cNvPr>
        <xdr:cNvSpPr txBox="1"/>
      </xdr:nvSpPr>
      <xdr:spPr>
        <a:xfrm>
          <a:off x="7648575" y="20640675"/>
          <a:ext cx="12954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GlobalGAP</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45</xdr:row>
          <xdr:rowOff>107950</xdr:rowOff>
        </xdr:from>
        <xdr:to>
          <xdr:col>4</xdr:col>
          <xdr:colOff>260350</xdr:colOff>
          <xdr:row>45</xdr:row>
          <xdr:rowOff>317500</xdr:rowOff>
        </xdr:to>
        <xdr:sp macro="" textlink="">
          <xdr:nvSpPr>
            <xdr:cNvPr id="1607" name="Check Box 583" descr="Edeka/Netto MD"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355600</xdr:rowOff>
        </xdr:from>
        <xdr:to>
          <xdr:col>2</xdr:col>
          <xdr:colOff>228600</xdr:colOff>
          <xdr:row>45</xdr:row>
          <xdr:rowOff>57150</xdr:rowOff>
        </xdr:to>
        <xdr:sp macro="" textlink="">
          <xdr:nvSpPr>
            <xdr:cNvPr id="1608" name="Check Box 584" descr="Edeka/Netto MD"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BRC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457200</xdr:rowOff>
        </xdr:from>
        <xdr:to>
          <xdr:col>2</xdr:col>
          <xdr:colOff>247650</xdr:colOff>
          <xdr:row>47</xdr:row>
          <xdr:rowOff>165100</xdr:rowOff>
        </xdr:to>
        <xdr:sp macro="" textlink="">
          <xdr:nvSpPr>
            <xdr:cNvPr id="1609" name="Check Box 585" descr="Edeka/Netto MD"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184150</xdr:rowOff>
        </xdr:from>
        <xdr:to>
          <xdr:col>4</xdr:col>
          <xdr:colOff>260350</xdr:colOff>
          <xdr:row>47</xdr:row>
          <xdr:rowOff>400050</xdr:rowOff>
        </xdr:to>
        <xdr:sp macro="" textlink="">
          <xdr:nvSpPr>
            <xdr:cNvPr id="1610" name="Check Box 586" descr="Edeka/Netto MD"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44</xdr:row>
          <xdr:rowOff>69850</xdr:rowOff>
        </xdr:from>
        <xdr:to>
          <xdr:col>4</xdr:col>
          <xdr:colOff>292100</xdr:colOff>
          <xdr:row>44</xdr:row>
          <xdr:rowOff>298450</xdr:rowOff>
        </xdr:to>
        <xdr:sp macro="" textlink="">
          <xdr:nvSpPr>
            <xdr:cNvPr id="1611" name="Check Box 587" descr="GlobalGAP"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88900</xdr:rowOff>
        </xdr:from>
        <xdr:to>
          <xdr:col>2</xdr:col>
          <xdr:colOff>247650</xdr:colOff>
          <xdr:row>44</xdr:row>
          <xdr:rowOff>292100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Bioland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203200</xdr:rowOff>
        </xdr:from>
        <xdr:to>
          <xdr:col>2</xdr:col>
          <xdr:colOff>247650</xdr:colOff>
          <xdr:row>48</xdr:row>
          <xdr:rowOff>438150</xdr:rowOff>
        </xdr:to>
        <xdr:sp macro="" textlink="">
          <xdr:nvSpPr>
            <xdr:cNvPr id="1613" name="Check Box 589" descr="GlobalGAP"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Demeter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107950</xdr:rowOff>
        </xdr:from>
        <xdr:to>
          <xdr:col>2</xdr:col>
          <xdr:colOff>228600</xdr:colOff>
          <xdr:row>45</xdr:row>
          <xdr:rowOff>336550</xdr:rowOff>
        </xdr:to>
        <xdr:sp macro="" textlink="">
          <xdr:nvSpPr>
            <xdr:cNvPr id="1614" name="Check Box 590" descr="Edeka/Netto MD"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DIN EN ISO 22000:2005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381000</xdr:rowOff>
        </xdr:from>
        <xdr:to>
          <xdr:col>2</xdr:col>
          <xdr:colOff>247650</xdr:colOff>
          <xdr:row>46</xdr:row>
          <xdr:rowOff>101600</xdr:rowOff>
        </xdr:to>
        <xdr:sp macro="" textlink="">
          <xdr:nvSpPr>
            <xdr:cNvPr id="1615" name="Check Box 591" descr="Edeka/Netto MD"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184150</xdr:rowOff>
        </xdr:from>
        <xdr:to>
          <xdr:col>2</xdr:col>
          <xdr:colOff>247650</xdr:colOff>
          <xdr:row>46</xdr:row>
          <xdr:rowOff>387350</xdr:rowOff>
        </xdr:to>
        <xdr:sp macro="" textlink="">
          <xdr:nvSpPr>
            <xdr:cNvPr id="1616" name="Check Box 592" descr="Edeka/Netto MD"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203200</xdr:rowOff>
        </xdr:from>
        <xdr:to>
          <xdr:col>2</xdr:col>
          <xdr:colOff>247650</xdr:colOff>
          <xdr:row>47</xdr:row>
          <xdr:rowOff>419100</xdr:rowOff>
        </xdr:to>
        <xdr:sp macro="" textlink="">
          <xdr:nvSpPr>
            <xdr:cNvPr id="1617" name="Check Box 593" descr="Edeka/Netto MD"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469900</xdr:rowOff>
        </xdr:from>
        <xdr:to>
          <xdr:col>2</xdr:col>
          <xdr:colOff>247650</xdr:colOff>
          <xdr:row>48</xdr:row>
          <xdr:rowOff>152400</xdr:rowOff>
        </xdr:to>
        <xdr:sp macro="" textlink="">
          <xdr:nvSpPr>
            <xdr:cNvPr id="1618" name="Check Box 594" descr="Edeka/Netto MD"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438150</xdr:rowOff>
        </xdr:from>
        <xdr:to>
          <xdr:col>4</xdr:col>
          <xdr:colOff>279400</xdr:colOff>
          <xdr:row>47</xdr:row>
          <xdr:rowOff>165100</xdr:rowOff>
        </xdr:to>
        <xdr:sp macro="" textlink="">
          <xdr:nvSpPr>
            <xdr:cNvPr id="1619" name="Check Box 595" descr="Edeka/Netto MD"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438150</xdr:rowOff>
        </xdr:from>
        <xdr:to>
          <xdr:col>4</xdr:col>
          <xdr:colOff>279400</xdr:colOff>
          <xdr:row>48</xdr:row>
          <xdr:rowOff>152400</xdr:rowOff>
        </xdr:to>
        <xdr:sp macro="" textlink="">
          <xdr:nvSpPr>
            <xdr:cNvPr id="1620" name="Check Box 596" descr="Edeka/Netto MD"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45</xdr:row>
          <xdr:rowOff>57150</xdr:rowOff>
        </xdr:from>
        <xdr:to>
          <xdr:col>7</xdr:col>
          <xdr:colOff>641350</xdr:colOff>
          <xdr:row>45</xdr:row>
          <xdr:rowOff>279400</xdr:rowOff>
        </xdr:to>
        <xdr:sp macro="" textlink="">
          <xdr:nvSpPr>
            <xdr:cNvPr id="1621" name="Check Box 597" descr="Edeka/Netto MD"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200025</xdr:colOff>
      <xdr:row>45</xdr:row>
      <xdr:rowOff>133350</xdr:rowOff>
    </xdr:from>
    <xdr:to>
      <xdr:col>3</xdr:col>
      <xdr:colOff>66675</xdr:colOff>
      <xdr:row>45</xdr:row>
      <xdr:rowOff>304800</xdr:rowOff>
    </xdr:to>
    <xdr:sp macro="" textlink="">
      <xdr:nvSpPr>
        <xdr:cNvPr id="180" name="Textfeld 179">
          <a:extLst>
            <a:ext uri="{FF2B5EF4-FFF2-40B4-BE49-F238E27FC236}">
              <a16:creationId xmlns:a16="http://schemas.microsoft.com/office/drawing/2014/main" id="{00000000-0008-0000-0000-0000B4000000}"/>
            </a:ext>
          </a:extLst>
        </xdr:cNvPr>
        <xdr:cNvSpPr txBox="1"/>
      </xdr:nvSpPr>
      <xdr:spPr>
        <a:xfrm>
          <a:off x="4848225" y="21231225"/>
          <a:ext cx="1247775"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Demeter</a:t>
          </a:r>
        </a:p>
      </xdr:txBody>
    </xdr:sp>
    <xdr:clientData/>
  </xdr:twoCellAnchor>
  <xdr:twoCellAnchor>
    <xdr:from>
      <xdr:col>2</xdr:col>
      <xdr:colOff>200026</xdr:colOff>
      <xdr:row>44</xdr:row>
      <xdr:rowOff>352425</xdr:rowOff>
    </xdr:from>
    <xdr:to>
      <xdr:col>2</xdr:col>
      <xdr:colOff>1009650</xdr:colOff>
      <xdr:row>45</xdr:row>
      <xdr:rowOff>66675</xdr:rowOff>
    </xdr:to>
    <xdr:sp macro="" textlink="">
      <xdr:nvSpPr>
        <xdr:cNvPr id="181" name="Textfeld 180">
          <a:extLst>
            <a:ext uri="{FF2B5EF4-FFF2-40B4-BE49-F238E27FC236}">
              <a16:creationId xmlns:a16="http://schemas.microsoft.com/office/drawing/2014/main" id="{00000000-0008-0000-0000-0000B5000000}"/>
            </a:ext>
          </a:extLst>
        </xdr:cNvPr>
        <xdr:cNvSpPr txBox="1"/>
      </xdr:nvSpPr>
      <xdr:spPr>
        <a:xfrm>
          <a:off x="4848226" y="20945475"/>
          <a:ext cx="809624"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b="0">
              <a:latin typeface="Arial" panose="020B0604020202020204" pitchFamily="34" charset="0"/>
              <a:cs typeface="Arial" panose="020B0604020202020204" pitchFamily="34" charset="0"/>
            </a:rPr>
            <a:t>BRC</a:t>
          </a:r>
        </a:p>
      </xdr:txBody>
    </xdr:sp>
    <xdr:clientData/>
  </xdr:twoCellAnchor>
  <xdr:twoCellAnchor>
    <xdr:from>
      <xdr:col>2</xdr:col>
      <xdr:colOff>200025</xdr:colOff>
      <xdr:row>45</xdr:row>
      <xdr:rowOff>352426</xdr:rowOff>
    </xdr:from>
    <xdr:to>
      <xdr:col>4</xdr:col>
      <xdr:colOff>171451</xdr:colOff>
      <xdr:row>46</xdr:row>
      <xdr:rowOff>152400</xdr:rowOff>
    </xdr:to>
    <xdr:sp macro="" textlink="">
      <xdr:nvSpPr>
        <xdr:cNvPr id="182" name="Textfeld 181">
          <a:extLst>
            <a:ext uri="{FF2B5EF4-FFF2-40B4-BE49-F238E27FC236}">
              <a16:creationId xmlns:a16="http://schemas.microsoft.com/office/drawing/2014/main" id="{00000000-0008-0000-0000-0000B6000000}"/>
            </a:ext>
          </a:extLst>
        </xdr:cNvPr>
        <xdr:cNvSpPr txBox="1"/>
      </xdr:nvSpPr>
      <xdr:spPr>
        <a:xfrm>
          <a:off x="4848225" y="21450301"/>
          <a:ext cx="2733676" cy="304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DIN EN ISO 22000:2005</a:t>
          </a:r>
        </a:p>
      </xdr:txBody>
    </xdr:sp>
    <xdr:clientData/>
  </xdr:twoCellAnchor>
  <xdr:twoCellAnchor>
    <xdr:from>
      <xdr:col>2</xdr:col>
      <xdr:colOff>200024</xdr:colOff>
      <xdr:row>46</xdr:row>
      <xdr:rowOff>161925</xdr:rowOff>
    </xdr:from>
    <xdr:to>
      <xdr:col>3</xdr:col>
      <xdr:colOff>1200150</xdr:colOff>
      <xdr:row>46</xdr:row>
      <xdr:rowOff>447675</xdr:rowOff>
    </xdr:to>
    <xdr:sp macro="" textlink="">
      <xdr:nvSpPr>
        <xdr:cNvPr id="183" name="Textfeld 182">
          <a:extLst>
            <a:ext uri="{FF2B5EF4-FFF2-40B4-BE49-F238E27FC236}">
              <a16:creationId xmlns:a16="http://schemas.microsoft.com/office/drawing/2014/main" id="{00000000-0008-0000-0000-0000B7000000}"/>
            </a:ext>
          </a:extLst>
        </xdr:cNvPr>
        <xdr:cNvSpPr txBox="1"/>
      </xdr:nvSpPr>
      <xdr:spPr>
        <a:xfrm>
          <a:off x="4848224" y="21764625"/>
          <a:ext cx="2381251"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DIN EN ISO 9001:2008</a:t>
          </a:r>
        </a:p>
      </xdr:txBody>
    </xdr:sp>
    <xdr:clientData/>
  </xdr:twoCellAnchor>
  <xdr:twoCellAnchor>
    <xdr:from>
      <xdr:col>2</xdr:col>
      <xdr:colOff>200025</xdr:colOff>
      <xdr:row>44</xdr:row>
      <xdr:rowOff>57150</xdr:rowOff>
    </xdr:from>
    <xdr:to>
      <xdr:col>2</xdr:col>
      <xdr:colOff>1095374</xdr:colOff>
      <xdr:row>44</xdr:row>
      <xdr:rowOff>342899</xdr:rowOff>
    </xdr:to>
    <xdr:sp macro="" textlink="">
      <xdr:nvSpPr>
        <xdr:cNvPr id="184" name="Textfeld 183">
          <a:extLst>
            <a:ext uri="{FF2B5EF4-FFF2-40B4-BE49-F238E27FC236}">
              <a16:creationId xmlns:a16="http://schemas.microsoft.com/office/drawing/2014/main" id="{00000000-0008-0000-0000-0000B8000000}"/>
            </a:ext>
          </a:extLst>
        </xdr:cNvPr>
        <xdr:cNvSpPr txBox="1"/>
      </xdr:nvSpPr>
      <xdr:spPr>
        <a:xfrm>
          <a:off x="4848225" y="20650200"/>
          <a:ext cx="895349" cy="285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Bioland</a:t>
          </a:r>
        </a:p>
      </xdr:txBody>
    </xdr:sp>
    <xdr:clientData/>
  </xdr:twoCellAnchor>
  <xdr:twoCellAnchor>
    <xdr:from>
      <xdr:col>2</xdr:col>
      <xdr:colOff>219075</xdr:colOff>
      <xdr:row>46</xdr:row>
      <xdr:rowOff>438150</xdr:rowOff>
    </xdr:from>
    <xdr:to>
      <xdr:col>3</xdr:col>
      <xdr:colOff>533400</xdr:colOff>
      <xdr:row>47</xdr:row>
      <xdr:rowOff>200025</xdr:rowOff>
    </xdr:to>
    <xdr:sp macro="" textlink="">
      <xdr:nvSpPr>
        <xdr:cNvPr id="185" name="Textfeld 184">
          <a:extLst>
            <a:ext uri="{FF2B5EF4-FFF2-40B4-BE49-F238E27FC236}">
              <a16:creationId xmlns:a16="http://schemas.microsoft.com/office/drawing/2014/main" id="{00000000-0008-0000-0000-0000B9000000}"/>
            </a:ext>
          </a:extLst>
        </xdr:cNvPr>
        <xdr:cNvSpPr txBox="1"/>
      </xdr:nvSpPr>
      <xdr:spPr>
        <a:xfrm>
          <a:off x="4867275" y="22040850"/>
          <a:ext cx="16954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EG-Öko-VO</a:t>
          </a:r>
        </a:p>
      </xdr:txBody>
    </xdr:sp>
    <xdr:clientData/>
  </xdr:twoCellAnchor>
  <xdr:twoCellAnchor>
    <xdr:from>
      <xdr:col>2</xdr:col>
      <xdr:colOff>200024</xdr:colOff>
      <xdr:row>47</xdr:row>
      <xdr:rowOff>200024</xdr:rowOff>
    </xdr:from>
    <xdr:to>
      <xdr:col>3</xdr:col>
      <xdr:colOff>266700</xdr:colOff>
      <xdr:row>47</xdr:row>
      <xdr:rowOff>428625</xdr:rowOff>
    </xdr:to>
    <xdr:sp macro="" textlink="">
      <xdr:nvSpPr>
        <xdr:cNvPr id="186" name="Textfeld 185">
          <a:extLst>
            <a:ext uri="{FF2B5EF4-FFF2-40B4-BE49-F238E27FC236}">
              <a16:creationId xmlns:a16="http://schemas.microsoft.com/office/drawing/2014/main" id="{00000000-0008-0000-0000-0000BA000000}"/>
            </a:ext>
          </a:extLst>
        </xdr:cNvPr>
        <xdr:cNvSpPr txBox="1"/>
      </xdr:nvSpPr>
      <xdr:spPr>
        <a:xfrm>
          <a:off x="4848224" y="22307549"/>
          <a:ext cx="1447801" cy="228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FSSC 22000</a:t>
          </a:r>
        </a:p>
      </xdr:txBody>
    </xdr:sp>
    <xdr:clientData/>
  </xdr:twoCellAnchor>
  <xdr:twoCellAnchor>
    <xdr:from>
      <xdr:col>2</xdr:col>
      <xdr:colOff>200025</xdr:colOff>
      <xdr:row>48</xdr:row>
      <xdr:rowOff>228600</xdr:rowOff>
    </xdr:from>
    <xdr:to>
      <xdr:col>3</xdr:col>
      <xdr:colOff>1304925</xdr:colOff>
      <xdr:row>48</xdr:row>
      <xdr:rowOff>409576</xdr:rowOff>
    </xdr:to>
    <xdr:sp macro="" textlink="">
      <xdr:nvSpPr>
        <xdr:cNvPr id="187" name="Textfeld 186">
          <a:extLst>
            <a:ext uri="{FF2B5EF4-FFF2-40B4-BE49-F238E27FC236}">
              <a16:creationId xmlns:a16="http://schemas.microsoft.com/office/drawing/2014/main" id="{00000000-0008-0000-0000-0000BB000000}"/>
            </a:ext>
          </a:extLst>
        </xdr:cNvPr>
        <xdr:cNvSpPr txBox="1"/>
      </xdr:nvSpPr>
      <xdr:spPr>
        <a:xfrm>
          <a:off x="4848225" y="22840950"/>
          <a:ext cx="2486025" cy="180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Hessen</a:t>
          </a:r>
        </a:p>
      </xdr:txBody>
    </xdr:sp>
    <xdr:clientData/>
  </xdr:twoCellAnchor>
  <xdr:twoCellAnchor>
    <xdr:from>
      <xdr:col>2</xdr:col>
      <xdr:colOff>200024</xdr:colOff>
      <xdr:row>47</xdr:row>
      <xdr:rowOff>457200</xdr:rowOff>
    </xdr:from>
    <xdr:to>
      <xdr:col>3</xdr:col>
      <xdr:colOff>1266825</xdr:colOff>
      <xdr:row>48</xdr:row>
      <xdr:rowOff>190499</xdr:rowOff>
    </xdr:to>
    <xdr:sp macro="" textlink="">
      <xdr:nvSpPr>
        <xdr:cNvPr id="188" name="Textfeld 187">
          <a:extLst>
            <a:ext uri="{FF2B5EF4-FFF2-40B4-BE49-F238E27FC236}">
              <a16:creationId xmlns:a16="http://schemas.microsoft.com/office/drawing/2014/main" id="{00000000-0008-0000-0000-0000BC000000}"/>
            </a:ext>
          </a:extLst>
        </xdr:cNvPr>
        <xdr:cNvSpPr txBox="1"/>
      </xdr:nvSpPr>
      <xdr:spPr>
        <a:xfrm>
          <a:off x="4848224" y="22564725"/>
          <a:ext cx="2447926" cy="238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Bayern</a:t>
          </a:r>
        </a:p>
      </xdr:txBody>
    </xdr:sp>
    <xdr:clientData/>
  </xdr:twoCellAnchor>
  <xdr:twoCellAnchor>
    <xdr:from>
      <xdr:col>4</xdr:col>
      <xdr:colOff>238126</xdr:colOff>
      <xdr:row>44</xdr:row>
      <xdr:rowOff>352425</xdr:rowOff>
    </xdr:from>
    <xdr:to>
      <xdr:col>4</xdr:col>
      <xdr:colOff>1266826</xdr:colOff>
      <xdr:row>45</xdr:row>
      <xdr:rowOff>66674</xdr:rowOff>
    </xdr:to>
    <xdr:sp macro="" textlink="">
      <xdr:nvSpPr>
        <xdr:cNvPr id="189" name="Textfeld 188">
          <a:extLst>
            <a:ext uri="{FF2B5EF4-FFF2-40B4-BE49-F238E27FC236}">
              <a16:creationId xmlns:a16="http://schemas.microsoft.com/office/drawing/2014/main" id="{00000000-0008-0000-0000-0000BD000000}"/>
            </a:ext>
          </a:extLst>
        </xdr:cNvPr>
        <xdr:cNvSpPr txBox="1"/>
      </xdr:nvSpPr>
      <xdr:spPr>
        <a:xfrm>
          <a:off x="7648576" y="20945475"/>
          <a:ext cx="1028700"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HACCP</a:t>
          </a:r>
        </a:p>
      </xdr:txBody>
    </xdr:sp>
    <xdr:clientData/>
  </xdr:twoCellAnchor>
  <xdr:twoCellAnchor>
    <xdr:from>
      <xdr:col>4</xdr:col>
      <xdr:colOff>238126</xdr:colOff>
      <xdr:row>45</xdr:row>
      <xdr:rowOff>104775</xdr:rowOff>
    </xdr:from>
    <xdr:to>
      <xdr:col>4</xdr:col>
      <xdr:colOff>876300</xdr:colOff>
      <xdr:row>45</xdr:row>
      <xdr:rowOff>323850</xdr:rowOff>
    </xdr:to>
    <xdr:sp macro="" textlink="">
      <xdr:nvSpPr>
        <xdr:cNvPr id="190" name="Textfeld 189">
          <a:extLst>
            <a:ext uri="{FF2B5EF4-FFF2-40B4-BE49-F238E27FC236}">
              <a16:creationId xmlns:a16="http://schemas.microsoft.com/office/drawing/2014/main" id="{00000000-0008-0000-0000-0000BE000000}"/>
            </a:ext>
          </a:extLst>
        </xdr:cNvPr>
        <xdr:cNvSpPr txBox="1"/>
      </xdr:nvSpPr>
      <xdr:spPr>
        <a:xfrm>
          <a:off x="7648576" y="21202650"/>
          <a:ext cx="638174"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IFS</a:t>
          </a:r>
        </a:p>
      </xdr:txBody>
    </xdr:sp>
    <xdr:clientData/>
  </xdr:twoCellAnchor>
  <xdr:twoCellAnchor>
    <xdr:from>
      <xdr:col>4</xdr:col>
      <xdr:colOff>238125</xdr:colOff>
      <xdr:row>45</xdr:row>
      <xdr:rowOff>371474</xdr:rowOff>
    </xdr:from>
    <xdr:to>
      <xdr:col>7</xdr:col>
      <xdr:colOff>228600</xdr:colOff>
      <xdr:row>46</xdr:row>
      <xdr:rowOff>123824</xdr:rowOff>
    </xdr:to>
    <xdr:sp macro="" textlink="">
      <xdr:nvSpPr>
        <xdr:cNvPr id="191" name="Textfeld 190">
          <a:extLst>
            <a:ext uri="{FF2B5EF4-FFF2-40B4-BE49-F238E27FC236}">
              <a16:creationId xmlns:a16="http://schemas.microsoft.com/office/drawing/2014/main" id="{00000000-0008-0000-0000-0000BF000000}"/>
            </a:ext>
          </a:extLst>
        </xdr:cNvPr>
        <xdr:cNvSpPr txBox="1"/>
      </xdr:nvSpPr>
      <xdr:spPr>
        <a:xfrm>
          <a:off x="7648575" y="21469349"/>
          <a:ext cx="41338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Landwirtschaftskammer Schleswig-Holstein</a:t>
          </a:r>
        </a:p>
      </xdr:txBody>
    </xdr:sp>
    <xdr:clientData/>
  </xdr:twoCellAnchor>
  <xdr:twoCellAnchor>
    <xdr:from>
      <xdr:col>4</xdr:col>
      <xdr:colOff>238125</xdr:colOff>
      <xdr:row>46</xdr:row>
      <xdr:rowOff>190499</xdr:rowOff>
    </xdr:from>
    <xdr:to>
      <xdr:col>5</xdr:col>
      <xdr:colOff>161925</xdr:colOff>
      <xdr:row>46</xdr:row>
      <xdr:rowOff>409574</xdr:rowOff>
    </xdr:to>
    <xdr:sp macro="" textlink="">
      <xdr:nvSpPr>
        <xdr:cNvPr id="192" name="Textfeld 191">
          <a:extLst>
            <a:ext uri="{FF2B5EF4-FFF2-40B4-BE49-F238E27FC236}">
              <a16:creationId xmlns:a16="http://schemas.microsoft.com/office/drawing/2014/main" id="{00000000-0008-0000-0000-0000C0000000}"/>
            </a:ext>
          </a:extLst>
        </xdr:cNvPr>
        <xdr:cNvSpPr txBox="1"/>
      </xdr:nvSpPr>
      <xdr:spPr>
        <a:xfrm>
          <a:off x="7648575" y="21793199"/>
          <a:ext cx="13049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Naturane</a:t>
          </a:r>
        </a:p>
      </xdr:txBody>
    </xdr:sp>
    <xdr:clientData/>
  </xdr:twoCellAnchor>
  <xdr:twoCellAnchor>
    <xdr:from>
      <xdr:col>4</xdr:col>
      <xdr:colOff>238125</xdr:colOff>
      <xdr:row>46</xdr:row>
      <xdr:rowOff>466725</xdr:rowOff>
    </xdr:from>
    <xdr:to>
      <xdr:col>5</xdr:col>
      <xdr:colOff>47625</xdr:colOff>
      <xdr:row>47</xdr:row>
      <xdr:rowOff>152400</xdr:rowOff>
    </xdr:to>
    <xdr:sp macro="" textlink="">
      <xdr:nvSpPr>
        <xdr:cNvPr id="193" name="Textfeld 192">
          <a:extLst>
            <a:ext uri="{FF2B5EF4-FFF2-40B4-BE49-F238E27FC236}">
              <a16:creationId xmlns:a16="http://schemas.microsoft.com/office/drawing/2014/main" id="{00000000-0008-0000-0000-0000C1000000}"/>
            </a:ext>
          </a:extLst>
        </xdr:cNvPr>
        <xdr:cNvSpPr txBox="1"/>
      </xdr:nvSpPr>
      <xdr:spPr>
        <a:xfrm>
          <a:off x="7648575" y="22069425"/>
          <a:ext cx="1190625"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Naturland</a:t>
          </a:r>
        </a:p>
      </xdr:txBody>
    </xdr:sp>
    <xdr:clientData/>
  </xdr:twoCellAnchor>
  <xdr:twoCellAnchor>
    <xdr:from>
      <xdr:col>4</xdr:col>
      <xdr:colOff>238125</xdr:colOff>
      <xdr:row>47</xdr:row>
      <xdr:rowOff>447675</xdr:rowOff>
    </xdr:from>
    <xdr:to>
      <xdr:col>5</xdr:col>
      <xdr:colOff>142875</xdr:colOff>
      <xdr:row>48</xdr:row>
      <xdr:rowOff>152400</xdr:rowOff>
    </xdr:to>
    <xdr:sp macro="" textlink="">
      <xdr:nvSpPr>
        <xdr:cNvPr id="194" name="Textfeld 193">
          <a:extLst>
            <a:ext uri="{FF2B5EF4-FFF2-40B4-BE49-F238E27FC236}">
              <a16:creationId xmlns:a16="http://schemas.microsoft.com/office/drawing/2014/main" id="{00000000-0008-0000-0000-0000C2000000}"/>
            </a:ext>
          </a:extLst>
        </xdr:cNvPr>
        <xdr:cNvSpPr txBox="1"/>
      </xdr:nvSpPr>
      <xdr:spPr>
        <a:xfrm>
          <a:off x="7648575" y="22555200"/>
          <a:ext cx="12858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QS-GAP</a:t>
          </a:r>
        </a:p>
      </xdr:txBody>
    </xdr:sp>
    <xdr:clientData/>
  </xdr:twoCellAnchor>
  <xdr:twoCellAnchor>
    <xdr:from>
      <xdr:col>4</xdr:col>
      <xdr:colOff>238126</xdr:colOff>
      <xdr:row>47</xdr:row>
      <xdr:rowOff>190500</xdr:rowOff>
    </xdr:from>
    <xdr:to>
      <xdr:col>4</xdr:col>
      <xdr:colOff>1038225</xdr:colOff>
      <xdr:row>47</xdr:row>
      <xdr:rowOff>400050</xdr:rowOff>
    </xdr:to>
    <xdr:sp macro="" textlink="">
      <xdr:nvSpPr>
        <xdr:cNvPr id="195" name="Textfeld 194">
          <a:extLst>
            <a:ext uri="{FF2B5EF4-FFF2-40B4-BE49-F238E27FC236}">
              <a16:creationId xmlns:a16="http://schemas.microsoft.com/office/drawing/2014/main" id="{00000000-0008-0000-0000-0000C3000000}"/>
            </a:ext>
          </a:extLst>
        </xdr:cNvPr>
        <xdr:cNvSpPr txBox="1"/>
      </xdr:nvSpPr>
      <xdr:spPr>
        <a:xfrm>
          <a:off x="7648576" y="22298025"/>
          <a:ext cx="800099"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a:t>
          </a:r>
        </a:p>
      </xdr:txBody>
    </xdr:sp>
    <xdr:clientData/>
  </xdr:twoCellAnchor>
  <xdr:twoCellAnchor>
    <xdr:from>
      <xdr:col>4</xdr:col>
      <xdr:colOff>238126</xdr:colOff>
      <xdr:row>48</xdr:row>
      <xdr:rowOff>171450</xdr:rowOff>
    </xdr:from>
    <xdr:to>
      <xdr:col>6</xdr:col>
      <xdr:colOff>304800</xdr:colOff>
      <xdr:row>48</xdr:row>
      <xdr:rowOff>428624</xdr:rowOff>
    </xdr:to>
    <xdr:sp macro="" textlink="">
      <xdr:nvSpPr>
        <xdr:cNvPr id="196" name="Textfeld 195">
          <a:extLst>
            <a:ext uri="{FF2B5EF4-FFF2-40B4-BE49-F238E27FC236}">
              <a16:creationId xmlns:a16="http://schemas.microsoft.com/office/drawing/2014/main" id="{00000000-0008-0000-0000-0000C4000000}"/>
            </a:ext>
          </a:extLst>
        </xdr:cNvPr>
        <xdr:cNvSpPr txBox="1"/>
      </xdr:nvSpPr>
      <xdr:spPr>
        <a:xfrm>
          <a:off x="7648576" y="22783800"/>
          <a:ext cx="2828924" cy="257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Rainforest Alliance Standard</a:t>
          </a:r>
        </a:p>
      </xdr:txBody>
    </xdr:sp>
    <xdr:clientData/>
  </xdr:twoCellAnchor>
  <xdr:twoCellAnchor>
    <xdr:from>
      <xdr:col>7</xdr:col>
      <xdr:colOff>581026</xdr:colOff>
      <xdr:row>44</xdr:row>
      <xdr:rowOff>57150</xdr:rowOff>
    </xdr:from>
    <xdr:to>
      <xdr:col>7</xdr:col>
      <xdr:colOff>1285876</xdr:colOff>
      <xdr:row>44</xdr:row>
      <xdr:rowOff>295275</xdr:rowOff>
    </xdr:to>
    <xdr:sp macro="" textlink="">
      <xdr:nvSpPr>
        <xdr:cNvPr id="197" name="Textfeld 196">
          <a:extLst>
            <a:ext uri="{FF2B5EF4-FFF2-40B4-BE49-F238E27FC236}">
              <a16:creationId xmlns:a16="http://schemas.microsoft.com/office/drawing/2014/main" id="{00000000-0008-0000-0000-0000C5000000}"/>
            </a:ext>
          </a:extLst>
        </xdr:cNvPr>
        <xdr:cNvSpPr txBox="1"/>
      </xdr:nvSpPr>
      <xdr:spPr>
        <a:xfrm>
          <a:off x="12134851" y="20650200"/>
          <a:ext cx="7048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SQF</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48</xdr:row>
          <xdr:rowOff>190500</xdr:rowOff>
        </xdr:from>
        <xdr:to>
          <xdr:col>4</xdr:col>
          <xdr:colOff>260350</xdr:colOff>
          <xdr:row>48</xdr:row>
          <xdr:rowOff>400050</xdr:rowOff>
        </xdr:to>
        <xdr:sp macro="" textlink="">
          <xdr:nvSpPr>
            <xdr:cNvPr id="1622" name="Check Box 598" descr="Edeka/Netto MD"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44</xdr:row>
          <xdr:rowOff>69850</xdr:rowOff>
        </xdr:from>
        <xdr:to>
          <xdr:col>7</xdr:col>
          <xdr:colOff>609600</xdr:colOff>
          <xdr:row>44</xdr:row>
          <xdr:rowOff>260350</xdr:rowOff>
        </xdr:to>
        <xdr:sp macro="" textlink="">
          <xdr:nvSpPr>
            <xdr:cNvPr id="1623" name="Check Box 599" descr="Edeka/Netto MD"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7</xdr:col>
      <xdr:colOff>590551</xdr:colOff>
      <xdr:row>45</xdr:row>
      <xdr:rowOff>76200</xdr:rowOff>
    </xdr:from>
    <xdr:to>
      <xdr:col>8</xdr:col>
      <xdr:colOff>857250</xdr:colOff>
      <xdr:row>45</xdr:row>
      <xdr:rowOff>285750</xdr:rowOff>
    </xdr:to>
    <xdr:sp macro="" textlink="">
      <xdr:nvSpPr>
        <xdr:cNvPr id="200" name="Textfeld 199">
          <a:extLst>
            <a:ext uri="{FF2B5EF4-FFF2-40B4-BE49-F238E27FC236}">
              <a16:creationId xmlns:a16="http://schemas.microsoft.com/office/drawing/2014/main" id="{00000000-0008-0000-0000-0000C8000000}"/>
            </a:ext>
          </a:extLst>
        </xdr:cNvPr>
        <xdr:cNvSpPr txBox="1"/>
      </xdr:nvSpPr>
      <xdr:spPr>
        <a:xfrm>
          <a:off x="12144376" y="21174075"/>
          <a:ext cx="1647824"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UNE 155000</a:t>
          </a:r>
        </a:p>
      </xdr:txBody>
    </xdr:sp>
    <xdr:clientData/>
  </xdr:twoCellAnchor>
  <mc:AlternateContent xmlns:mc="http://schemas.openxmlformats.org/markup-compatibility/2006">
    <mc:Choice xmlns:a14="http://schemas.microsoft.com/office/drawing/2010/main" Requires="a14">
      <xdr:twoCellAnchor editAs="oneCell">
        <xdr:from>
          <xdr:col>7</xdr:col>
          <xdr:colOff>406400</xdr:colOff>
          <xdr:row>44</xdr:row>
          <xdr:rowOff>317500</xdr:rowOff>
        </xdr:from>
        <xdr:to>
          <xdr:col>7</xdr:col>
          <xdr:colOff>635000</xdr:colOff>
          <xdr:row>45</xdr:row>
          <xdr:rowOff>31750</xdr:rowOff>
        </xdr:to>
        <xdr:sp macro="" textlink="">
          <xdr:nvSpPr>
            <xdr:cNvPr id="1624" name="Check Box 600" descr="Edeka/Netto MD"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44</xdr:row>
          <xdr:rowOff>342900</xdr:rowOff>
        </xdr:from>
        <xdr:to>
          <xdr:col>4</xdr:col>
          <xdr:colOff>279400</xdr:colOff>
          <xdr:row>45</xdr:row>
          <xdr:rowOff>69850</xdr:rowOff>
        </xdr:to>
        <xdr:sp macro="" textlink="">
          <xdr:nvSpPr>
            <xdr:cNvPr id="1626" name="Check Box 602" descr="GlobalGAP"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45</xdr:row>
          <xdr:rowOff>381000</xdr:rowOff>
        </xdr:from>
        <xdr:to>
          <xdr:col>4</xdr:col>
          <xdr:colOff>279400</xdr:colOff>
          <xdr:row>46</xdr:row>
          <xdr:rowOff>107950</xdr:rowOff>
        </xdr:to>
        <xdr:sp macro="" textlink="">
          <xdr:nvSpPr>
            <xdr:cNvPr id="1627" name="Check Box 603" descr="Edeka/Netto MD"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190500</xdr:rowOff>
        </xdr:from>
        <xdr:to>
          <xdr:col>4</xdr:col>
          <xdr:colOff>279400</xdr:colOff>
          <xdr:row>46</xdr:row>
          <xdr:rowOff>400050</xdr:rowOff>
        </xdr:to>
        <xdr:sp macro="" textlink="">
          <xdr:nvSpPr>
            <xdr:cNvPr id="1628" name="Check Box 604" descr="Edeka/Netto MD"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xdr:row>
          <xdr:rowOff>127000</xdr:rowOff>
        </xdr:from>
        <xdr:to>
          <xdr:col>8</xdr:col>
          <xdr:colOff>228600</xdr:colOff>
          <xdr:row>44</xdr:row>
          <xdr:rowOff>336550</xdr:rowOff>
        </xdr:to>
        <xdr:sp macro="" textlink="">
          <xdr:nvSpPr>
            <xdr:cNvPr id="1629" name="Check Box 605" descr="Edeka/Netto MD"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211660</xdr:colOff>
      <xdr:row>44</xdr:row>
      <xdr:rowOff>116413</xdr:rowOff>
    </xdr:from>
    <xdr:ext cx="1152244" cy="213378"/>
    <xdr:pic>
      <xdr:nvPicPr>
        <xdr:cNvPr id="208" name="Grafik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
        <a:stretch>
          <a:fillRect/>
        </a:stretch>
      </xdr:blipFill>
      <xdr:spPr>
        <a:xfrm>
          <a:off x="13176243" y="20341163"/>
          <a:ext cx="1152244" cy="21337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0</xdr:colOff>
          <xdr:row>49</xdr:row>
          <xdr:rowOff>88900</xdr:rowOff>
        </xdr:from>
        <xdr:to>
          <xdr:col>4</xdr:col>
          <xdr:colOff>196850</xdr:colOff>
          <xdr:row>49</xdr:row>
          <xdr:rowOff>298450</xdr:rowOff>
        </xdr:to>
        <xdr:sp macro="" textlink="">
          <xdr:nvSpPr>
            <xdr:cNvPr id="1630" name="Check Box 606" descr="Edeka/Netto MD"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49</xdr:row>
          <xdr:rowOff>69850</xdr:rowOff>
        </xdr:from>
        <xdr:to>
          <xdr:col>2</xdr:col>
          <xdr:colOff>247650</xdr:colOff>
          <xdr:row>49</xdr:row>
          <xdr:rowOff>298450</xdr:rowOff>
        </xdr:to>
        <xdr:sp macro="" textlink="">
          <xdr:nvSpPr>
            <xdr:cNvPr id="1631" name="Check Box 607" descr="Edeka/Netto MD"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49</xdr:row>
          <xdr:rowOff>361950</xdr:rowOff>
        </xdr:from>
        <xdr:to>
          <xdr:col>2</xdr:col>
          <xdr:colOff>247650</xdr:colOff>
          <xdr:row>50</xdr:row>
          <xdr:rowOff>69850</xdr:rowOff>
        </xdr:to>
        <xdr:sp macro="" textlink="">
          <xdr:nvSpPr>
            <xdr:cNvPr id="1632" name="Check Box 608" descr="Edeka/Netto MD"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50</xdr:row>
          <xdr:rowOff>146050</xdr:rowOff>
        </xdr:from>
        <xdr:to>
          <xdr:col>2</xdr:col>
          <xdr:colOff>247650</xdr:colOff>
          <xdr:row>50</xdr:row>
          <xdr:rowOff>355600</xdr:rowOff>
        </xdr:to>
        <xdr:sp macro="" textlink="">
          <xdr:nvSpPr>
            <xdr:cNvPr id="1633" name="Check Box 609" descr="Edeka/Netto MD"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50</xdr:row>
          <xdr:rowOff>412750</xdr:rowOff>
        </xdr:from>
        <xdr:to>
          <xdr:col>2</xdr:col>
          <xdr:colOff>228600</xdr:colOff>
          <xdr:row>51</xdr:row>
          <xdr:rowOff>107950</xdr:rowOff>
        </xdr:to>
        <xdr:sp macro="" textlink="">
          <xdr:nvSpPr>
            <xdr:cNvPr id="1634" name="Check Box 610" descr="Edeka/Netto MD"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51</xdr:row>
          <xdr:rowOff>171450</xdr:rowOff>
        </xdr:from>
        <xdr:to>
          <xdr:col>2</xdr:col>
          <xdr:colOff>228600</xdr:colOff>
          <xdr:row>51</xdr:row>
          <xdr:rowOff>387350</xdr:rowOff>
        </xdr:to>
        <xdr:sp macro="" textlink="">
          <xdr:nvSpPr>
            <xdr:cNvPr id="1635" name="Check Box 611" descr="Edeka/Netto MD"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95250</xdr:rowOff>
        </xdr:from>
        <xdr:to>
          <xdr:col>4</xdr:col>
          <xdr:colOff>228600</xdr:colOff>
          <xdr:row>50</xdr:row>
          <xdr:rowOff>311150</xdr:rowOff>
        </xdr:to>
        <xdr:sp macro="" textlink="">
          <xdr:nvSpPr>
            <xdr:cNvPr id="1636" name="Check Box 612" descr="Edeka/Netto MD"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200026</xdr:colOff>
      <xdr:row>49</xdr:row>
      <xdr:rowOff>342900</xdr:rowOff>
    </xdr:from>
    <xdr:to>
      <xdr:col>2</xdr:col>
      <xdr:colOff>1257300</xdr:colOff>
      <xdr:row>50</xdr:row>
      <xdr:rowOff>85724</xdr:rowOff>
    </xdr:to>
    <xdr:sp macro="" textlink="">
      <xdr:nvSpPr>
        <xdr:cNvPr id="216" name="Textfeld 215">
          <a:extLst>
            <a:ext uri="{FF2B5EF4-FFF2-40B4-BE49-F238E27FC236}">
              <a16:creationId xmlns:a16="http://schemas.microsoft.com/office/drawing/2014/main" id="{00000000-0008-0000-0000-0000D8000000}"/>
            </a:ext>
          </a:extLst>
        </xdr:cNvPr>
        <xdr:cNvSpPr txBox="1"/>
      </xdr:nvSpPr>
      <xdr:spPr>
        <a:xfrm>
          <a:off x="4848226" y="23460075"/>
          <a:ext cx="1057274" cy="247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Demeter</a:t>
          </a:r>
        </a:p>
      </xdr:txBody>
    </xdr:sp>
    <xdr:clientData/>
  </xdr:twoCellAnchor>
  <xdr:twoCellAnchor>
    <xdr:from>
      <xdr:col>2</xdr:col>
      <xdr:colOff>190499</xdr:colOff>
      <xdr:row>50</xdr:row>
      <xdr:rowOff>409575</xdr:rowOff>
    </xdr:from>
    <xdr:to>
      <xdr:col>3</xdr:col>
      <xdr:colOff>1314449</xdr:colOff>
      <xdr:row>51</xdr:row>
      <xdr:rowOff>123825</xdr:rowOff>
    </xdr:to>
    <xdr:sp macro="" textlink="">
      <xdr:nvSpPr>
        <xdr:cNvPr id="217" name="Textfeld 216">
          <a:extLst>
            <a:ext uri="{FF2B5EF4-FFF2-40B4-BE49-F238E27FC236}">
              <a16:creationId xmlns:a16="http://schemas.microsoft.com/office/drawing/2014/main" id="{00000000-0008-0000-0000-0000D9000000}"/>
            </a:ext>
          </a:extLst>
        </xdr:cNvPr>
        <xdr:cNvSpPr txBox="1"/>
      </xdr:nvSpPr>
      <xdr:spPr>
        <a:xfrm>
          <a:off x="4838699" y="24031575"/>
          <a:ext cx="25050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Bayern</a:t>
          </a:r>
        </a:p>
      </xdr:txBody>
    </xdr:sp>
    <xdr:clientData/>
  </xdr:twoCellAnchor>
  <xdr:twoCellAnchor>
    <xdr:from>
      <xdr:col>2</xdr:col>
      <xdr:colOff>190499</xdr:colOff>
      <xdr:row>51</xdr:row>
      <xdr:rowOff>190500</xdr:rowOff>
    </xdr:from>
    <xdr:to>
      <xdr:col>3</xdr:col>
      <xdr:colOff>1295400</xdr:colOff>
      <xdr:row>51</xdr:row>
      <xdr:rowOff>390525</xdr:rowOff>
    </xdr:to>
    <xdr:sp macro="" textlink="">
      <xdr:nvSpPr>
        <xdr:cNvPr id="218" name="Textfeld 217">
          <a:extLst>
            <a:ext uri="{FF2B5EF4-FFF2-40B4-BE49-F238E27FC236}">
              <a16:creationId xmlns:a16="http://schemas.microsoft.com/office/drawing/2014/main" id="{00000000-0008-0000-0000-0000DA000000}"/>
            </a:ext>
          </a:extLst>
        </xdr:cNvPr>
        <xdr:cNvSpPr txBox="1"/>
      </xdr:nvSpPr>
      <xdr:spPr>
        <a:xfrm>
          <a:off x="4838699" y="24317325"/>
          <a:ext cx="2486026"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Hessen</a:t>
          </a:r>
        </a:p>
      </xdr:txBody>
    </xdr:sp>
    <xdr:clientData/>
  </xdr:twoCellAnchor>
  <xdr:twoCellAnchor>
    <xdr:from>
      <xdr:col>4</xdr:col>
      <xdr:colOff>200026</xdr:colOff>
      <xdr:row>50</xdr:row>
      <xdr:rowOff>352425</xdr:rowOff>
    </xdr:from>
    <xdr:to>
      <xdr:col>5</xdr:col>
      <xdr:colOff>219075</xdr:colOff>
      <xdr:row>51</xdr:row>
      <xdr:rowOff>57150</xdr:rowOff>
    </xdr:to>
    <xdr:sp macro="" textlink="">
      <xdr:nvSpPr>
        <xdr:cNvPr id="219" name="Textfeld 218">
          <a:extLst>
            <a:ext uri="{FF2B5EF4-FFF2-40B4-BE49-F238E27FC236}">
              <a16:creationId xmlns:a16="http://schemas.microsoft.com/office/drawing/2014/main" id="{00000000-0008-0000-0000-0000DB000000}"/>
            </a:ext>
          </a:extLst>
        </xdr:cNvPr>
        <xdr:cNvSpPr txBox="1"/>
      </xdr:nvSpPr>
      <xdr:spPr>
        <a:xfrm>
          <a:off x="7610476" y="23974425"/>
          <a:ext cx="1400174"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Naturland</a:t>
          </a:r>
        </a:p>
      </xdr:txBody>
    </xdr:sp>
    <xdr:clientData/>
  </xdr:twoCellAnchor>
  <xdr:twoCellAnchor>
    <xdr:from>
      <xdr:col>4</xdr:col>
      <xdr:colOff>200025</xdr:colOff>
      <xdr:row>50</xdr:row>
      <xdr:rowOff>95250</xdr:rowOff>
    </xdr:from>
    <xdr:to>
      <xdr:col>5</xdr:col>
      <xdr:colOff>123826</xdr:colOff>
      <xdr:row>50</xdr:row>
      <xdr:rowOff>304800</xdr:rowOff>
    </xdr:to>
    <xdr:sp macro="" textlink="">
      <xdr:nvSpPr>
        <xdr:cNvPr id="220" name="Textfeld 219">
          <a:extLst>
            <a:ext uri="{FF2B5EF4-FFF2-40B4-BE49-F238E27FC236}">
              <a16:creationId xmlns:a16="http://schemas.microsoft.com/office/drawing/2014/main" id="{00000000-0008-0000-0000-0000DC000000}"/>
            </a:ext>
          </a:extLst>
        </xdr:cNvPr>
        <xdr:cNvSpPr txBox="1"/>
      </xdr:nvSpPr>
      <xdr:spPr>
        <a:xfrm>
          <a:off x="7610475" y="23717250"/>
          <a:ext cx="1304926"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Naturane</a:t>
          </a:r>
        </a:p>
      </xdr:txBody>
    </xdr:sp>
    <xdr:clientData/>
  </xdr:twoCellAnchor>
  <xdr:twoCellAnchor>
    <xdr:from>
      <xdr:col>4</xdr:col>
      <xdr:colOff>180974</xdr:colOff>
      <xdr:row>49</xdr:row>
      <xdr:rowOff>76200</xdr:rowOff>
    </xdr:from>
    <xdr:to>
      <xdr:col>5</xdr:col>
      <xdr:colOff>285751</xdr:colOff>
      <xdr:row>49</xdr:row>
      <xdr:rowOff>304801</xdr:rowOff>
    </xdr:to>
    <xdr:sp macro="" textlink="">
      <xdr:nvSpPr>
        <xdr:cNvPr id="221" name="Textfeld 220">
          <a:extLst>
            <a:ext uri="{FF2B5EF4-FFF2-40B4-BE49-F238E27FC236}">
              <a16:creationId xmlns:a16="http://schemas.microsoft.com/office/drawing/2014/main" id="{00000000-0008-0000-0000-0000DD000000}"/>
            </a:ext>
          </a:extLst>
        </xdr:cNvPr>
        <xdr:cNvSpPr txBox="1"/>
      </xdr:nvSpPr>
      <xdr:spPr>
        <a:xfrm>
          <a:off x="7591424" y="23193375"/>
          <a:ext cx="1485902" cy="228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GlobalGAP</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50</xdr:row>
          <xdr:rowOff>361950</xdr:rowOff>
        </xdr:from>
        <xdr:to>
          <xdr:col>4</xdr:col>
          <xdr:colOff>228600</xdr:colOff>
          <xdr:row>51</xdr:row>
          <xdr:rowOff>57150</xdr:rowOff>
        </xdr:to>
        <xdr:sp macro="" textlink="">
          <xdr:nvSpPr>
            <xdr:cNvPr id="1637" name="Check Box 613" descr="Edeka/Netto MD"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49</xdr:row>
          <xdr:rowOff>342900</xdr:rowOff>
        </xdr:from>
        <xdr:to>
          <xdr:col>4</xdr:col>
          <xdr:colOff>209550</xdr:colOff>
          <xdr:row>50</xdr:row>
          <xdr:rowOff>57150</xdr:rowOff>
        </xdr:to>
        <xdr:sp macro="" textlink="">
          <xdr:nvSpPr>
            <xdr:cNvPr id="1638" name="Check Box 614" descr="Edeka/Netto MD"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200025</xdr:colOff>
      <xdr:row>50</xdr:row>
      <xdr:rowOff>142875</xdr:rowOff>
    </xdr:from>
    <xdr:to>
      <xdr:col>3</xdr:col>
      <xdr:colOff>285750</xdr:colOff>
      <xdr:row>50</xdr:row>
      <xdr:rowOff>342900</xdr:rowOff>
    </xdr:to>
    <xdr:sp macro="" textlink="">
      <xdr:nvSpPr>
        <xdr:cNvPr id="224" name="Textfeld 223">
          <a:extLst>
            <a:ext uri="{FF2B5EF4-FFF2-40B4-BE49-F238E27FC236}">
              <a16:creationId xmlns:a16="http://schemas.microsoft.com/office/drawing/2014/main" id="{00000000-0008-0000-0000-0000E0000000}"/>
            </a:ext>
          </a:extLst>
        </xdr:cNvPr>
        <xdr:cNvSpPr txBox="1"/>
      </xdr:nvSpPr>
      <xdr:spPr>
        <a:xfrm>
          <a:off x="4848225" y="23764875"/>
          <a:ext cx="14668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EG-Öko-VO</a:t>
          </a:r>
        </a:p>
      </xdr:txBody>
    </xdr:sp>
    <xdr:clientData/>
  </xdr:twoCellAnchor>
  <xdr:twoCellAnchor>
    <xdr:from>
      <xdr:col>2</xdr:col>
      <xdr:colOff>200026</xdr:colOff>
      <xdr:row>49</xdr:row>
      <xdr:rowOff>66675</xdr:rowOff>
    </xdr:from>
    <xdr:to>
      <xdr:col>3</xdr:col>
      <xdr:colOff>76201</xdr:colOff>
      <xdr:row>49</xdr:row>
      <xdr:rowOff>295275</xdr:rowOff>
    </xdr:to>
    <xdr:sp macro="" textlink="">
      <xdr:nvSpPr>
        <xdr:cNvPr id="225" name="Textfeld 224">
          <a:extLst>
            <a:ext uri="{FF2B5EF4-FFF2-40B4-BE49-F238E27FC236}">
              <a16:creationId xmlns:a16="http://schemas.microsoft.com/office/drawing/2014/main" id="{00000000-0008-0000-0000-0000E1000000}"/>
            </a:ext>
          </a:extLst>
        </xdr:cNvPr>
        <xdr:cNvSpPr txBox="1"/>
      </xdr:nvSpPr>
      <xdr:spPr>
        <a:xfrm>
          <a:off x="4848226" y="23183850"/>
          <a:ext cx="125730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Bioland</a:t>
          </a:r>
        </a:p>
      </xdr:txBody>
    </xdr:sp>
    <xdr:clientData/>
  </xdr:twoCellAnchor>
  <xdr:twoCellAnchor>
    <xdr:from>
      <xdr:col>7</xdr:col>
      <xdr:colOff>323851</xdr:colOff>
      <xdr:row>49</xdr:row>
      <xdr:rowOff>342900</xdr:rowOff>
    </xdr:from>
    <xdr:to>
      <xdr:col>7</xdr:col>
      <xdr:colOff>1343024</xdr:colOff>
      <xdr:row>50</xdr:row>
      <xdr:rowOff>47625</xdr:rowOff>
    </xdr:to>
    <xdr:sp macro="" textlink="">
      <xdr:nvSpPr>
        <xdr:cNvPr id="226" name="Textfeld 225">
          <a:extLst>
            <a:ext uri="{FF2B5EF4-FFF2-40B4-BE49-F238E27FC236}">
              <a16:creationId xmlns:a16="http://schemas.microsoft.com/office/drawing/2014/main" id="{00000000-0008-0000-0000-0000E2000000}"/>
            </a:ext>
          </a:extLst>
        </xdr:cNvPr>
        <xdr:cNvSpPr txBox="1"/>
      </xdr:nvSpPr>
      <xdr:spPr>
        <a:xfrm>
          <a:off x="11877676" y="23460075"/>
          <a:ext cx="1019173"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QS-GAP</a:t>
          </a:r>
        </a:p>
      </xdr:txBody>
    </xdr:sp>
    <xdr:clientData/>
  </xdr:twoCellAnchor>
  <xdr:twoCellAnchor>
    <xdr:from>
      <xdr:col>7</xdr:col>
      <xdr:colOff>323852</xdr:colOff>
      <xdr:row>49</xdr:row>
      <xdr:rowOff>38100</xdr:rowOff>
    </xdr:from>
    <xdr:to>
      <xdr:col>7</xdr:col>
      <xdr:colOff>1066800</xdr:colOff>
      <xdr:row>49</xdr:row>
      <xdr:rowOff>295274</xdr:rowOff>
    </xdr:to>
    <xdr:sp macro="" textlink="">
      <xdr:nvSpPr>
        <xdr:cNvPr id="227" name="Textfeld 226">
          <a:extLst>
            <a:ext uri="{FF2B5EF4-FFF2-40B4-BE49-F238E27FC236}">
              <a16:creationId xmlns:a16="http://schemas.microsoft.com/office/drawing/2014/main" id="{00000000-0008-0000-0000-0000E3000000}"/>
            </a:ext>
          </a:extLst>
        </xdr:cNvPr>
        <xdr:cNvSpPr txBox="1"/>
      </xdr:nvSpPr>
      <xdr:spPr>
        <a:xfrm>
          <a:off x="11877677" y="23155275"/>
          <a:ext cx="742948" cy="257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a:t>
          </a:r>
        </a:p>
      </xdr:txBody>
    </xdr:sp>
    <xdr:clientData/>
  </xdr:twoCellAnchor>
  <xdr:twoCellAnchor>
    <xdr:from>
      <xdr:col>4</xdr:col>
      <xdr:colOff>200022</xdr:colOff>
      <xdr:row>51</xdr:row>
      <xdr:rowOff>95249</xdr:rowOff>
    </xdr:from>
    <xdr:to>
      <xdr:col>6</xdr:col>
      <xdr:colOff>390525</xdr:colOff>
      <xdr:row>51</xdr:row>
      <xdr:rowOff>400050</xdr:rowOff>
    </xdr:to>
    <xdr:sp macro="" textlink="">
      <xdr:nvSpPr>
        <xdr:cNvPr id="228" name="Textfeld 227">
          <a:extLst>
            <a:ext uri="{FF2B5EF4-FFF2-40B4-BE49-F238E27FC236}">
              <a16:creationId xmlns:a16="http://schemas.microsoft.com/office/drawing/2014/main" id="{00000000-0008-0000-0000-0000E4000000}"/>
            </a:ext>
          </a:extLst>
        </xdr:cNvPr>
        <xdr:cNvSpPr txBox="1"/>
      </xdr:nvSpPr>
      <xdr:spPr>
        <a:xfrm>
          <a:off x="7610472" y="24222074"/>
          <a:ext cx="2952753" cy="304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Rainforest Alliance</a:t>
          </a:r>
          <a:r>
            <a:rPr lang="de-DE" sz="1600" baseline="0">
              <a:latin typeface="Arial" panose="020B0604020202020204" pitchFamily="34" charset="0"/>
              <a:cs typeface="Arial" panose="020B0604020202020204" pitchFamily="34" charset="0"/>
            </a:rPr>
            <a:t> </a:t>
          </a:r>
          <a:r>
            <a:rPr lang="de-DE" sz="1600">
              <a:latin typeface="Arial" panose="020B0604020202020204" pitchFamily="34" charset="0"/>
              <a:cs typeface="Arial" panose="020B0604020202020204" pitchFamily="34" charset="0"/>
            </a:rPr>
            <a:t>Standard</a:t>
          </a:r>
        </a:p>
      </xdr:txBody>
    </xdr:sp>
    <xdr:clientData/>
  </xdr:twoCellAnchor>
  <xdr:twoCellAnchor>
    <xdr:from>
      <xdr:col>7</xdr:col>
      <xdr:colOff>323851</xdr:colOff>
      <xdr:row>50</xdr:row>
      <xdr:rowOff>361950</xdr:rowOff>
    </xdr:from>
    <xdr:to>
      <xdr:col>8</xdr:col>
      <xdr:colOff>438150</xdr:colOff>
      <xdr:row>51</xdr:row>
      <xdr:rowOff>152400</xdr:rowOff>
    </xdr:to>
    <xdr:sp macro="" textlink="">
      <xdr:nvSpPr>
        <xdr:cNvPr id="229" name="Textfeld 228">
          <a:extLst>
            <a:ext uri="{FF2B5EF4-FFF2-40B4-BE49-F238E27FC236}">
              <a16:creationId xmlns:a16="http://schemas.microsoft.com/office/drawing/2014/main" id="{00000000-0008-0000-0000-0000E5000000}"/>
            </a:ext>
          </a:extLst>
        </xdr:cNvPr>
        <xdr:cNvSpPr txBox="1"/>
      </xdr:nvSpPr>
      <xdr:spPr>
        <a:xfrm>
          <a:off x="11877676" y="23983950"/>
          <a:ext cx="1495424"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UNE 155000</a:t>
          </a:r>
        </a:p>
      </xdr:txBody>
    </xdr:sp>
    <xdr:clientData/>
  </xdr:twoCellAnchor>
  <xdr:twoCellAnchor>
    <xdr:from>
      <xdr:col>7</xdr:col>
      <xdr:colOff>323850</xdr:colOff>
      <xdr:row>50</xdr:row>
      <xdr:rowOff>152401</xdr:rowOff>
    </xdr:from>
    <xdr:to>
      <xdr:col>8</xdr:col>
      <xdr:colOff>133351</xdr:colOff>
      <xdr:row>50</xdr:row>
      <xdr:rowOff>342901</xdr:rowOff>
    </xdr:to>
    <xdr:sp macro="" textlink="">
      <xdr:nvSpPr>
        <xdr:cNvPr id="230" name="Textfeld 229">
          <a:extLst>
            <a:ext uri="{FF2B5EF4-FFF2-40B4-BE49-F238E27FC236}">
              <a16:creationId xmlns:a16="http://schemas.microsoft.com/office/drawing/2014/main" id="{00000000-0008-0000-0000-0000E6000000}"/>
            </a:ext>
          </a:extLst>
        </xdr:cNvPr>
        <xdr:cNvSpPr txBox="1"/>
      </xdr:nvSpPr>
      <xdr:spPr>
        <a:xfrm>
          <a:off x="11877675" y="23774401"/>
          <a:ext cx="1190626"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Tesco</a:t>
          </a:r>
        </a:p>
      </xdr:txBody>
    </xdr:sp>
    <xdr:clientData/>
  </xdr:twoCellAnchor>
  <xdr:twoCellAnchor>
    <xdr:from>
      <xdr:col>4</xdr:col>
      <xdr:colOff>190501</xdr:colOff>
      <xdr:row>49</xdr:row>
      <xdr:rowOff>333375</xdr:rowOff>
    </xdr:from>
    <xdr:to>
      <xdr:col>7</xdr:col>
      <xdr:colOff>209550</xdr:colOff>
      <xdr:row>50</xdr:row>
      <xdr:rowOff>66673</xdr:rowOff>
    </xdr:to>
    <xdr:sp macro="" textlink="">
      <xdr:nvSpPr>
        <xdr:cNvPr id="231" name="Textfeld 230">
          <a:extLst>
            <a:ext uri="{FF2B5EF4-FFF2-40B4-BE49-F238E27FC236}">
              <a16:creationId xmlns:a16="http://schemas.microsoft.com/office/drawing/2014/main" id="{00000000-0008-0000-0000-0000E7000000}"/>
            </a:ext>
          </a:extLst>
        </xdr:cNvPr>
        <xdr:cNvSpPr txBox="1"/>
      </xdr:nvSpPr>
      <xdr:spPr>
        <a:xfrm>
          <a:off x="7600951" y="23450550"/>
          <a:ext cx="4162424" cy="238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Landwirtschaftskammer Schleswig-Holstein</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51</xdr:row>
          <xdr:rowOff>133350</xdr:rowOff>
        </xdr:from>
        <xdr:to>
          <xdr:col>4</xdr:col>
          <xdr:colOff>228600</xdr:colOff>
          <xdr:row>51</xdr:row>
          <xdr:rowOff>361950</xdr:rowOff>
        </xdr:to>
        <xdr:sp macro="" textlink="">
          <xdr:nvSpPr>
            <xdr:cNvPr id="1639" name="Check Box 615" descr="Edeka/Netto MD"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49</xdr:row>
          <xdr:rowOff>57150</xdr:rowOff>
        </xdr:from>
        <xdr:to>
          <xdr:col>7</xdr:col>
          <xdr:colOff>361950</xdr:colOff>
          <xdr:row>49</xdr:row>
          <xdr:rowOff>279400</xdr:rowOff>
        </xdr:to>
        <xdr:sp macro="" textlink="">
          <xdr:nvSpPr>
            <xdr:cNvPr id="1640" name="Check Box 616" descr="Edeka/Netto MD"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50</xdr:row>
          <xdr:rowOff>133350</xdr:rowOff>
        </xdr:from>
        <xdr:to>
          <xdr:col>7</xdr:col>
          <xdr:colOff>355600</xdr:colOff>
          <xdr:row>50</xdr:row>
          <xdr:rowOff>342900</xdr:rowOff>
        </xdr:to>
        <xdr:sp macro="" textlink="">
          <xdr:nvSpPr>
            <xdr:cNvPr id="1641" name="Check Box 617" descr="Edeka/Netto MD"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50</xdr:row>
          <xdr:rowOff>393700</xdr:rowOff>
        </xdr:from>
        <xdr:to>
          <xdr:col>7</xdr:col>
          <xdr:colOff>361950</xdr:colOff>
          <xdr:row>51</xdr:row>
          <xdr:rowOff>120650</xdr:rowOff>
        </xdr:to>
        <xdr:sp macro="" textlink="">
          <xdr:nvSpPr>
            <xdr:cNvPr id="1642" name="Check Box 618" descr="Edeka/Netto MD"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49</xdr:row>
          <xdr:rowOff>342900</xdr:rowOff>
        </xdr:from>
        <xdr:to>
          <xdr:col>7</xdr:col>
          <xdr:colOff>374650</xdr:colOff>
          <xdr:row>50</xdr:row>
          <xdr:rowOff>38100</xdr:rowOff>
        </xdr:to>
        <xdr:sp macro="" textlink="">
          <xdr:nvSpPr>
            <xdr:cNvPr id="1644" name="Check Box 620" descr="Edeka/Netto MD"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127000</xdr:rowOff>
        </xdr:from>
        <xdr:to>
          <xdr:col>8</xdr:col>
          <xdr:colOff>228600</xdr:colOff>
          <xdr:row>49</xdr:row>
          <xdr:rowOff>336550</xdr:rowOff>
        </xdr:to>
        <xdr:sp macro="" textlink="">
          <xdr:nvSpPr>
            <xdr:cNvPr id="1645" name="Check Box 621" descr="Edeka/Netto MD"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211660</xdr:colOff>
      <xdr:row>49</xdr:row>
      <xdr:rowOff>116413</xdr:rowOff>
    </xdr:from>
    <xdr:ext cx="1152244" cy="213378"/>
    <xdr:pic>
      <xdr:nvPicPr>
        <xdr:cNvPr id="240" name="Grafik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13176243" y="20849163"/>
          <a:ext cx="1152244" cy="213378"/>
        </a:xfrm>
        <a:prstGeom prst="rect">
          <a:avLst/>
        </a:prstGeom>
      </xdr:spPr>
    </xdr:pic>
    <xdr:clientData/>
  </xdr:oneCellAnchor>
  <xdr:twoCellAnchor>
    <xdr:from>
      <xdr:col>4</xdr:col>
      <xdr:colOff>952500</xdr:colOff>
      <xdr:row>55</xdr:row>
      <xdr:rowOff>52917</xdr:rowOff>
    </xdr:from>
    <xdr:to>
      <xdr:col>5</xdr:col>
      <xdr:colOff>10584</xdr:colOff>
      <xdr:row>55</xdr:row>
      <xdr:rowOff>402167</xdr:rowOff>
    </xdr:to>
    <xdr:sp macro="" textlink="">
      <xdr:nvSpPr>
        <xdr:cNvPr id="29" name="Textfeld 28">
          <a:extLst>
            <a:ext uri="{FF2B5EF4-FFF2-40B4-BE49-F238E27FC236}">
              <a16:creationId xmlns:a16="http://schemas.microsoft.com/office/drawing/2014/main" id="{00000000-0008-0000-0000-00001D000000}"/>
            </a:ext>
          </a:extLst>
        </xdr:cNvPr>
        <xdr:cNvSpPr txBox="1"/>
      </xdr:nvSpPr>
      <xdr:spPr>
        <a:xfrm>
          <a:off x="8371417" y="26373667"/>
          <a:ext cx="444500" cy="34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b="1">
              <a:latin typeface="Arial" panose="020B0604020202020204" pitchFamily="34" charset="0"/>
              <a:cs typeface="Arial" panose="020B0604020202020204" pitchFamily="34" charset="0"/>
            </a:rPr>
            <a:t>or</a:t>
          </a:r>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59</xdr:row>
          <xdr:rowOff>95250</xdr:rowOff>
        </xdr:from>
        <xdr:to>
          <xdr:col>8</xdr:col>
          <xdr:colOff>1327150</xdr:colOff>
          <xdr:row>59</xdr:row>
          <xdr:rowOff>361950</xdr:rowOff>
        </xdr:to>
        <xdr:sp macro="" textlink="">
          <xdr:nvSpPr>
            <xdr:cNvPr id="1647" name="OptionButton7"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60</xdr:row>
          <xdr:rowOff>95250</xdr:rowOff>
        </xdr:from>
        <xdr:to>
          <xdr:col>8</xdr:col>
          <xdr:colOff>1327150</xdr:colOff>
          <xdr:row>60</xdr:row>
          <xdr:rowOff>361950</xdr:rowOff>
        </xdr:to>
        <xdr:sp macro="" textlink="">
          <xdr:nvSpPr>
            <xdr:cNvPr id="1650" name="OptionButton10"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59</xdr:row>
          <xdr:rowOff>88900</xdr:rowOff>
        </xdr:from>
        <xdr:to>
          <xdr:col>4</xdr:col>
          <xdr:colOff>1270000</xdr:colOff>
          <xdr:row>59</xdr:row>
          <xdr:rowOff>412750</xdr:rowOff>
        </xdr:to>
        <xdr:sp macro="" textlink="">
          <xdr:nvSpPr>
            <xdr:cNvPr id="1548" name="OptionButton22"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66</xdr:row>
          <xdr:rowOff>95250</xdr:rowOff>
        </xdr:from>
        <xdr:to>
          <xdr:col>8</xdr:col>
          <xdr:colOff>1327150</xdr:colOff>
          <xdr:row>66</xdr:row>
          <xdr:rowOff>361950</xdr:rowOff>
        </xdr:to>
        <xdr:sp macro="" textlink="">
          <xdr:nvSpPr>
            <xdr:cNvPr id="1653" name="OptionButton23"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127000</xdr:rowOff>
        </xdr:from>
        <xdr:to>
          <xdr:col>8</xdr:col>
          <xdr:colOff>228600</xdr:colOff>
          <xdr:row>67</xdr:row>
          <xdr:rowOff>336550</xdr:rowOff>
        </xdr:to>
        <xdr:sp macro="" textlink="">
          <xdr:nvSpPr>
            <xdr:cNvPr id="1655" name="Check Box 631" descr="Edeka/Netto MD"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211660</xdr:colOff>
      <xdr:row>67</xdr:row>
      <xdr:rowOff>116413</xdr:rowOff>
    </xdr:from>
    <xdr:ext cx="1152244" cy="213378"/>
    <xdr:pic>
      <xdr:nvPicPr>
        <xdr:cNvPr id="198" name="Grafik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2"/>
        <a:stretch>
          <a:fillRect/>
        </a:stretch>
      </xdr:blipFill>
      <xdr:spPr>
        <a:xfrm>
          <a:off x="13387910" y="23389163"/>
          <a:ext cx="1152244" cy="213378"/>
        </a:xfrm>
        <a:prstGeom prst="rect">
          <a:avLst/>
        </a:prstGeom>
      </xdr:spPr>
    </xdr:pic>
    <xdr:clientData/>
  </xdr:oneCellAnchor>
  <xdr:twoCellAnchor>
    <xdr:from>
      <xdr:col>6</xdr:col>
      <xdr:colOff>921385</xdr:colOff>
      <xdr:row>69</xdr:row>
      <xdr:rowOff>177808</xdr:rowOff>
    </xdr:from>
    <xdr:to>
      <xdr:col>7</xdr:col>
      <xdr:colOff>1273810</xdr:colOff>
      <xdr:row>69</xdr:row>
      <xdr:rowOff>438150</xdr:rowOff>
    </xdr:to>
    <xdr:sp macro="" textlink="">
      <xdr:nvSpPr>
        <xdr:cNvPr id="199" name="Textfeld 198">
          <a:extLst>
            <a:ext uri="{FF2B5EF4-FFF2-40B4-BE49-F238E27FC236}">
              <a16:creationId xmlns:a16="http://schemas.microsoft.com/office/drawing/2014/main" id="{00000000-0008-0000-0000-0000C7000000}"/>
            </a:ext>
          </a:extLst>
        </xdr:cNvPr>
        <xdr:cNvSpPr txBox="1"/>
      </xdr:nvSpPr>
      <xdr:spPr>
        <a:xfrm>
          <a:off x="11619865" y="34112208"/>
          <a:ext cx="1774825" cy="260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QS-Prüfzeichen</a:t>
          </a:r>
        </a:p>
      </xdr:txBody>
    </xdr:sp>
    <xdr:clientData/>
  </xdr:twoCellAnchor>
  <mc:AlternateContent xmlns:mc="http://schemas.openxmlformats.org/markup-compatibility/2006">
    <mc:Choice xmlns:a14="http://schemas.microsoft.com/office/drawing/2010/main" Requires="a14">
      <xdr:twoCellAnchor editAs="oneCell">
        <xdr:from>
          <xdr:col>2</xdr:col>
          <xdr:colOff>31750</xdr:colOff>
          <xdr:row>69</xdr:row>
          <xdr:rowOff>50800</xdr:rowOff>
        </xdr:from>
        <xdr:to>
          <xdr:col>2</xdr:col>
          <xdr:colOff>247650</xdr:colOff>
          <xdr:row>69</xdr:row>
          <xdr:rowOff>260350</xdr:rowOff>
        </xdr:to>
        <xdr:sp macro="" textlink="">
          <xdr:nvSpPr>
            <xdr:cNvPr id="1656" name="Check Box 632" descr="Edeka/Netto MD"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400050</xdr:rowOff>
        </xdr:from>
        <xdr:to>
          <xdr:col>2</xdr:col>
          <xdr:colOff>228600</xdr:colOff>
          <xdr:row>70</xdr:row>
          <xdr:rowOff>101600</xdr:rowOff>
        </xdr:to>
        <xdr:sp macro="" textlink="">
          <xdr:nvSpPr>
            <xdr:cNvPr id="1657" name="Check Box 633" descr="Edeka/Netto MD"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70</xdr:row>
          <xdr:rowOff>247650</xdr:rowOff>
        </xdr:from>
        <xdr:to>
          <xdr:col>2</xdr:col>
          <xdr:colOff>260350</xdr:colOff>
          <xdr:row>71</xdr:row>
          <xdr:rowOff>0</xdr:rowOff>
        </xdr:to>
        <xdr:sp macro="" textlink="">
          <xdr:nvSpPr>
            <xdr:cNvPr id="1658" name="Check Box 634" descr="Edeka/Netto MD"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88900</xdr:rowOff>
        </xdr:from>
        <xdr:to>
          <xdr:col>2</xdr:col>
          <xdr:colOff>247650</xdr:colOff>
          <xdr:row>71</xdr:row>
          <xdr:rowOff>336550</xdr:rowOff>
        </xdr:to>
        <xdr:sp macro="" textlink="">
          <xdr:nvSpPr>
            <xdr:cNvPr id="1659" name="Check Box 635" descr="Edeka/Netto MD"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469900</xdr:rowOff>
        </xdr:from>
        <xdr:to>
          <xdr:col>2</xdr:col>
          <xdr:colOff>247650</xdr:colOff>
          <xdr:row>72</xdr:row>
          <xdr:rowOff>171450</xdr:rowOff>
        </xdr:to>
        <xdr:sp macro="" textlink="">
          <xdr:nvSpPr>
            <xdr:cNvPr id="1660" name="Check Box 636" descr="Edeka/Netto MD"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260350</xdr:rowOff>
        </xdr:from>
        <xdr:to>
          <xdr:col>2</xdr:col>
          <xdr:colOff>228600</xdr:colOff>
          <xdr:row>72</xdr:row>
          <xdr:rowOff>450850</xdr:rowOff>
        </xdr:to>
        <xdr:sp macro="" textlink="">
          <xdr:nvSpPr>
            <xdr:cNvPr id="1661" name="Check Box 637" descr="Edeka/Netto MD"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571500</xdr:rowOff>
        </xdr:from>
        <xdr:to>
          <xdr:col>2</xdr:col>
          <xdr:colOff>228600</xdr:colOff>
          <xdr:row>72</xdr:row>
          <xdr:rowOff>571500</xdr:rowOff>
        </xdr:to>
        <xdr:sp macro="" textlink="">
          <xdr:nvSpPr>
            <xdr:cNvPr id="1662" name="Check Box 638" descr="Edeka/Netto MD"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831850</xdr:rowOff>
        </xdr:from>
        <xdr:to>
          <xdr:col>2</xdr:col>
          <xdr:colOff>247650</xdr:colOff>
          <xdr:row>72</xdr:row>
          <xdr:rowOff>831850</xdr:rowOff>
        </xdr:to>
        <xdr:sp macro="" textlink="">
          <xdr:nvSpPr>
            <xdr:cNvPr id="1663" name="Check Box 639" descr="Edeka/Netto MD"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71</xdr:row>
          <xdr:rowOff>69850</xdr:rowOff>
        </xdr:from>
        <xdr:to>
          <xdr:col>4</xdr:col>
          <xdr:colOff>342900</xdr:colOff>
          <xdr:row>71</xdr:row>
          <xdr:rowOff>279400</xdr:rowOff>
        </xdr:to>
        <xdr:sp macro="" textlink="">
          <xdr:nvSpPr>
            <xdr:cNvPr id="1664" name="Check Box 640" descr="Edeka/Netto MD"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69</xdr:row>
          <xdr:rowOff>184150</xdr:rowOff>
        </xdr:from>
        <xdr:to>
          <xdr:col>6</xdr:col>
          <xdr:colOff>990600</xdr:colOff>
          <xdr:row>69</xdr:row>
          <xdr:rowOff>400050</xdr:rowOff>
        </xdr:to>
        <xdr:sp macro="" textlink="">
          <xdr:nvSpPr>
            <xdr:cNvPr id="1666" name="Check Box 642" descr="Edeka/Netto MD"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72</xdr:row>
          <xdr:rowOff>241300</xdr:rowOff>
        </xdr:from>
        <xdr:to>
          <xdr:col>4</xdr:col>
          <xdr:colOff>355600</xdr:colOff>
          <xdr:row>72</xdr:row>
          <xdr:rowOff>438150</xdr:rowOff>
        </xdr:to>
        <xdr:sp macro="" textlink="">
          <xdr:nvSpPr>
            <xdr:cNvPr id="1667" name="Check Box 643" descr="Edeka/Netto MD"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565150</xdr:rowOff>
        </xdr:from>
        <xdr:to>
          <xdr:col>4</xdr:col>
          <xdr:colOff>342900</xdr:colOff>
          <xdr:row>72</xdr:row>
          <xdr:rowOff>565150</xdr:rowOff>
        </xdr:to>
        <xdr:sp macro="" textlink="">
          <xdr:nvSpPr>
            <xdr:cNvPr id="1668" name="Check Box 644" descr="Edeka/Netto MD"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812800</xdr:rowOff>
        </xdr:from>
        <xdr:to>
          <xdr:col>4</xdr:col>
          <xdr:colOff>342900</xdr:colOff>
          <xdr:row>72</xdr:row>
          <xdr:rowOff>819150</xdr:rowOff>
        </xdr:to>
        <xdr:sp macro="" textlink="">
          <xdr:nvSpPr>
            <xdr:cNvPr id="1669" name="Check Box 645" descr="Edeka/Netto MD"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184150</xdr:rowOff>
        </xdr:from>
        <xdr:to>
          <xdr:col>4</xdr:col>
          <xdr:colOff>355600</xdr:colOff>
          <xdr:row>69</xdr:row>
          <xdr:rowOff>400050</xdr:rowOff>
        </xdr:to>
        <xdr:sp macro="" textlink="">
          <xdr:nvSpPr>
            <xdr:cNvPr id="1670" name="Check Box 646" descr="Edeka/Netto MD"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57150</xdr:rowOff>
        </xdr:from>
        <xdr:to>
          <xdr:col>4</xdr:col>
          <xdr:colOff>355600</xdr:colOff>
          <xdr:row>70</xdr:row>
          <xdr:rowOff>260350</xdr:rowOff>
        </xdr:to>
        <xdr:sp macro="" textlink="">
          <xdr:nvSpPr>
            <xdr:cNvPr id="1671" name="Check Box 647" descr="Edeka/Netto MD"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70</xdr:row>
          <xdr:rowOff>317500</xdr:rowOff>
        </xdr:from>
        <xdr:to>
          <xdr:col>4</xdr:col>
          <xdr:colOff>361950</xdr:colOff>
          <xdr:row>71</xdr:row>
          <xdr:rowOff>38100</xdr:rowOff>
        </xdr:to>
        <xdr:sp macro="" textlink="">
          <xdr:nvSpPr>
            <xdr:cNvPr id="1672" name="Check Box 648" descr="Edeka/Netto MD"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200024</xdr:colOff>
      <xdr:row>69</xdr:row>
      <xdr:rowOff>58211</xdr:rowOff>
    </xdr:from>
    <xdr:to>
      <xdr:col>3</xdr:col>
      <xdr:colOff>542925</xdr:colOff>
      <xdr:row>69</xdr:row>
      <xdr:rowOff>267760</xdr:rowOff>
    </xdr:to>
    <xdr:sp macro="" textlink="">
      <xdr:nvSpPr>
        <xdr:cNvPr id="213" name="Textfeld 212">
          <a:extLst>
            <a:ext uri="{FF2B5EF4-FFF2-40B4-BE49-F238E27FC236}">
              <a16:creationId xmlns:a16="http://schemas.microsoft.com/office/drawing/2014/main" id="{00000000-0008-0000-0000-0000D5000000}"/>
            </a:ext>
          </a:extLst>
        </xdr:cNvPr>
        <xdr:cNvSpPr txBox="1"/>
      </xdr:nvSpPr>
      <xdr:spPr>
        <a:xfrm>
          <a:off x="5057774" y="33490961"/>
          <a:ext cx="1729318"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Bioland-Zeichen</a:t>
          </a:r>
        </a:p>
      </xdr:txBody>
    </xdr:sp>
    <xdr:clientData/>
  </xdr:twoCellAnchor>
  <xdr:twoCellAnchor>
    <xdr:from>
      <xdr:col>2</xdr:col>
      <xdr:colOff>200025</xdr:colOff>
      <xdr:row>69</xdr:row>
      <xdr:rowOff>397938</xdr:rowOff>
    </xdr:from>
    <xdr:to>
      <xdr:col>3</xdr:col>
      <xdr:colOff>1114425</xdr:colOff>
      <xdr:row>70</xdr:row>
      <xdr:rowOff>109012</xdr:rowOff>
    </xdr:to>
    <xdr:sp macro="" textlink="">
      <xdr:nvSpPr>
        <xdr:cNvPr id="214" name="Textfeld 213">
          <a:extLst>
            <a:ext uri="{FF2B5EF4-FFF2-40B4-BE49-F238E27FC236}">
              <a16:creationId xmlns:a16="http://schemas.microsoft.com/office/drawing/2014/main" id="{00000000-0008-0000-0000-0000D6000000}"/>
            </a:ext>
          </a:extLst>
        </xdr:cNvPr>
        <xdr:cNvSpPr txBox="1"/>
      </xdr:nvSpPr>
      <xdr:spPr>
        <a:xfrm>
          <a:off x="5057775" y="33830688"/>
          <a:ext cx="2300817" cy="21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Demeter-Verbandslogo</a:t>
          </a:r>
        </a:p>
      </xdr:txBody>
    </xdr:sp>
    <xdr:clientData/>
  </xdr:twoCellAnchor>
  <xdr:twoCellAnchor>
    <xdr:from>
      <xdr:col>2</xdr:col>
      <xdr:colOff>200025</xdr:colOff>
      <xdr:row>70</xdr:row>
      <xdr:rowOff>285755</xdr:rowOff>
    </xdr:from>
    <xdr:to>
      <xdr:col>3</xdr:col>
      <xdr:colOff>1037166</xdr:colOff>
      <xdr:row>70</xdr:row>
      <xdr:rowOff>483661</xdr:rowOff>
    </xdr:to>
    <xdr:sp macro="" textlink="">
      <xdr:nvSpPr>
        <xdr:cNvPr id="215" name="Textfeld 214">
          <a:extLst>
            <a:ext uri="{FF2B5EF4-FFF2-40B4-BE49-F238E27FC236}">
              <a16:creationId xmlns:a16="http://schemas.microsoft.com/office/drawing/2014/main" id="{00000000-0008-0000-0000-0000D7000000}"/>
            </a:ext>
          </a:extLst>
        </xdr:cNvPr>
        <xdr:cNvSpPr txBox="1"/>
      </xdr:nvSpPr>
      <xdr:spPr>
        <a:xfrm>
          <a:off x="5057775" y="34226505"/>
          <a:ext cx="2223558" cy="197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Deutsches Bio-Siegel</a:t>
          </a:r>
        </a:p>
      </xdr:txBody>
    </xdr:sp>
    <xdr:clientData/>
  </xdr:twoCellAnchor>
  <xdr:twoCellAnchor>
    <xdr:from>
      <xdr:col>2</xdr:col>
      <xdr:colOff>200026</xdr:colOff>
      <xdr:row>71</xdr:row>
      <xdr:rowOff>116423</xdr:rowOff>
    </xdr:from>
    <xdr:to>
      <xdr:col>3</xdr:col>
      <xdr:colOff>1016000</xdr:colOff>
      <xdr:row>71</xdr:row>
      <xdr:rowOff>336557</xdr:rowOff>
    </xdr:to>
    <xdr:sp macro="" textlink="">
      <xdr:nvSpPr>
        <xdr:cNvPr id="222" name="Textfeld 221">
          <a:extLst>
            <a:ext uri="{FF2B5EF4-FFF2-40B4-BE49-F238E27FC236}">
              <a16:creationId xmlns:a16="http://schemas.microsoft.com/office/drawing/2014/main" id="{00000000-0008-0000-0000-0000DE000000}"/>
            </a:ext>
          </a:extLst>
        </xdr:cNvPr>
        <xdr:cNvSpPr txBox="1"/>
      </xdr:nvSpPr>
      <xdr:spPr>
        <a:xfrm>
          <a:off x="5057776" y="34565173"/>
          <a:ext cx="2202391" cy="2201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DLG Qualitätssiegel</a:t>
          </a:r>
        </a:p>
      </xdr:txBody>
    </xdr:sp>
    <xdr:clientData/>
  </xdr:twoCellAnchor>
  <xdr:twoCellAnchor>
    <xdr:from>
      <xdr:col>2</xdr:col>
      <xdr:colOff>200024</xdr:colOff>
      <xdr:row>71</xdr:row>
      <xdr:rowOff>495300</xdr:rowOff>
    </xdr:from>
    <xdr:to>
      <xdr:col>4</xdr:col>
      <xdr:colOff>133350</xdr:colOff>
      <xdr:row>72</xdr:row>
      <xdr:rowOff>192619</xdr:rowOff>
    </xdr:to>
    <xdr:sp macro="" textlink="">
      <xdr:nvSpPr>
        <xdr:cNvPr id="223" name="Textfeld 222">
          <a:extLst>
            <a:ext uri="{FF2B5EF4-FFF2-40B4-BE49-F238E27FC236}">
              <a16:creationId xmlns:a16="http://schemas.microsoft.com/office/drawing/2014/main" id="{00000000-0008-0000-0000-0000DF000000}"/>
            </a:ext>
          </a:extLst>
        </xdr:cNvPr>
        <xdr:cNvSpPr txBox="1"/>
      </xdr:nvSpPr>
      <xdr:spPr>
        <a:xfrm>
          <a:off x="5057774" y="34728150"/>
          <a:ext cx="2695576" cy="202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EU-Bio-Gemeinschaftslogo</a:t>
          </a:r>
        </a:p>
      </xdr:txBody>
    </xdr:sp>
    <xdr:clientData/>
  </xdr:twoCellAnchor>
  <xdr:twoCellAnchor>
    <xdr:from>
      <xdr:col>2</xdr:col>
      <xdr:colOff>200025</xdr:colOff>
      <xdr:row>72</xdr:row>
      <xdr:rowOff>251884</xdr:rowOff>
    </xdr:from>
    <xdr:to>
      <xdr:col>3</xdr:col>
      <xdr:colOff>942975</xdr:colOff>
      <xdr:row>72</xdr:row>
      <xdr:rowOff>490009</xdr:rowOff>
    </xdr:to>
    <xdr:sp macro="" textlink="">
      <xdr:nvSpPr>
        <xdr:cNvPr id="232" name="Textfeld 231">
          <a:extLst>
            <a:ext uri="{FF2B5EF4-FFF2-40B4-BE49-F238E27FC236}">
              <a16:creationId xmlns:a16="http://schemas.microsoft.com/office/drawing/2014/main" id="{00000000-0008-0000-0000-0000E8000000}"/>
            </a:ext>
          </a:extLst>
        </xdr:cNvPr>
        <xdr:cNvSpPr txBox="1"/>
      </xdr:nvSpPr>
      <xdr:spPr>
        <a:xfrm>
          <a:off x="5057775" y="35208634"/>
          <a:ext cx="2129367"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Fairtrade-Siegel</a:t>
          </a:r>
        </a:p>
      </xdr:txBody>
    </xdr:sp>
    <xdr:clientData/>
  </xdr:twoCellAnchor>
  <xdr:twoCellAnchor>
    <xdr:from>
      <xdr:col>4</xdr:col>
      <xdr:colOff>294639</xdr:colOff>
      <xdr:row>69</xdr:row>
      <xdr:rowOff>195163</xdr:rowOff>
    </xdr:from>
    <xdr:to>
      <xdr:col>6</xdr:col>
      <xdr:colOff>720090</xdr:colOff>
      <xdr:row>69</xdr:row>
      <xdr:rowOff>445988</xdr:rowOff>
    </xdr:to>
    <xdr:sp macro="" textlink="">
      <xdr:nvSpPr>
        <xdr:cNvPr id="235" name="Textfeld 234">
          <a:extLst>
            <a:ext uri="{FF2B5EF4-FFF2-40B4-BE49-F238E27FC236}">
              <a16:creationId xmlns:a16="http://schemas.microsoft.com/office/drawing/2014/main" id="{00000000-0008-0000-0000-0000EB000000}"/>
            </a:ext>
          </a:extLst>
        </xdr:cNvPr>
        <xdr:cNvSpPr txBox="1"/>
      </xdr:nvSpPr>
      <xdr:spPr>
        <a:xfrm>
          <a:off x="8148319" y="34129563"/>
          <a:ext cx="3270251" cy="250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Geschützte geografische Angabe</a:t>
          </a:r>
        </a:p>
      </xdr:txBody>
    </xdr:sp>
    <xdr:clientData/>
  </xdr:twoCellAnchor>
  <xdr:twoCellAnchor>
    <xdr:from>
      <xdr:col>4</xdr:col>
      <xdr:colOff>285116</xdr:colOff>
      <xdr:row>70</xdr:row>
      <xdr:rowOff>20961</xdr:rowOff>
    </xdr:from>
    <xdr:to>
      <xdr:col>6</xdr:col>
      <xdr:colOff>951865</xdr:colOff>
      <xdr:row>70</xdr:row>
      <xdr:rowOff>278136</xdr:rowOff>
    </xdr:to>
    <xdr:sp macro="" textlink="">
      <xdr:nvSpPr>
        <xdr:cNvPr id="236" name="Textfeld 235">
          <a:extLst>
            <a:ext uri="{FF2B5EF4-FFF2-40B4-BE49-F238E27FC236}">
              <a16:creationId xmlns:a16="http://schemas.microsoft.com/office/drawing/2014/main" id="{00000000-0008-0000-0000-0000EC000000}"/>
            </a:ext>
          </a:extLst>
        </xdr:cNvPr>
        <xdr:cNvSpPr txBox="1"/>
      </xdr:nvSpPr>
      <xdr:spPr>
        <a:xfrm>
          <a:off x="8138796" y="34463361"/>
          <a:ext cx="3511549"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Geschützte Ursprungsbezeichnung</a:t>
          </a:r>
        </a:p>
      </xdr:txBody>
    </xdr:sp>
    <xdr:clientData/>
  </xdr:twoCellAnchor>
  <xdr:twoCellAnchor>
    <xdr:from>
      <xdr:col>4</xdr:col>
      <xdr:colOff>285113</xdr:colOff>
      <xdr:row>70</xdr:row>
      <xdr:rowOff>291259</xdr:rowOff>
    </xdr:from>
    <xdr:to>
      <xdr:col>8</xdr:col>
      <xdr:colOff>63923</xdr:colOff>
      <xdr:row>71</xdr:row>
      <xdr:rowOff>53134</xdr:rowOff>
    </xdr:to>
    <xdr:sp macro="" textlink="">
      <xdr:nvSpPr>
        <xdr:cNvPr id="237" name="Textfeld 236">
          <a:extLst>
            <a:ext uri="{FF2B5EF4-FFF2-40B4-BE49-F238E27FC236}">
              <a16:creationId xmlns:a16="http://schemas.microsoft.com/office/drawing/2014/main" id="{00000000-0008-0000-0000-0000ED000000}"/>
            </a:ext>
          </a:extLst>
        </xdr:cNvPr>
        <xdr:cNvSpPr txBox="1"/>
      </xdr:nvSpPr>
      <xdr:spPr>
        <a:xfrm>
          <a:off x="8138793" y="34733659"/>
          <a:ext cx="5468410" cy="269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Gütezeichen Landwirtschaftskammer Schleswig-Holstein</a:t>
          </a:r>
        </a:p>
      </xdr:txBody>
    </xdr:sp>
    <xdr:clientData/>
  </xdr:twoCellAnchor>
  <xdr:twoCellAnchor>
    <xdr:from>
      <xdr:col>4</xdr:col>
      <xdr:colOff>304801</xdr:colOff>
      <xdr:row>71</xdr:row>
      <xdr:rowOff>52923</xdr:rowOff>
    </xdr:from>
    <xdr:to>
      <xdr:col>6</xdr:col>
      <xdr:colOff>1248833</xdr:colOff>
      <xdr:row>71</xdr:row>
      <xdr:rowOff>327031</xdr:rowOff>
    </xdr:to>
    <xdr:sp macro="" textlink="">
      <xdr:nvSpPr>
        <xdr:cNvPr id="238" name="Textfeld 237">
          <a:extLst>
            <a:ext uri="{FF2B5EF4-FFF2-40B4-BE49-F238E27FC236}">
              <a16:creationId xmlns:a16="http://schemas.microsoft.com/office/drawing/2014/main" id="{00000000-0008-0000-0000-0000EE000000}"/>
            </a:ext>
          </a:extLst>
        </xdr:cNvPr>
        <xdr:cNvSpPr txBox="1"/>
      </xdr:nvSpPr>
      <xdr:spPr>
        <a:xfrm>
          <a:off x="7935384" y="34501673"/>
          <a:ext cx="3716866" cy="2741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Kontrollsiegel LWK Niedersachsen</a:t>
          </a:r>
        </a:p>
      </xdr:txBody>
    </xdr:sp>
    <xdr:clientData/>
  </xdr:twoCellAnchor>
  <xdr:twoCellAnchor>
    <xdr:from>
      <xdr:col>4</xdr:col>
      <xdr:colOff>304800</xdr:colOff>
      <xdr:row>71</xdr:row>
      <xdr:rowOff>449796</xdr:rowOff>
    </xdr:from>
    <xdr:to>
      <xdr:col>6</xdr:col>
      <xdr:colOff>838200</xdr:colOff>
      <xdr:row>72</xdr:row>
      <xdr:rowOff>170396</xdr:rowOff>
    </xdr:to>
    <xdr:sp macro="" textlink="">
      <xdr:nvSpPr>
        <xdr:cNvPr id="239" name="Textfeld 238">
          <a:extLst>
            <a:ext uri="{FF2B5EF4-FFF2-40B4-BE49-F238E27FC236}">
              <a16:creationId xmlns:a16="http://schemas.microsoft.com/office/drawing/2014/main" id="{00000000-0008-0000-0000-0000EF000000}"/>
            </a:ext>
          </a:extLst>
        </xdr:cNvPr>
        <xdr:cNvSpPr txBox="1"/>
      </xdr:nvSpPr>
      <xdr:spPr>
        <a:xfrm>
          <a:off x="7935383" y="34898546"/>
          <a:ext cx="3306234"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Naturland-Zeichen</a:t>
          </a:r>
        </a:p>
      </xdr:txBody>
    </xdr:sp>
    <xdr:clientData/>
  </xdr:twoCellAnchor>
  <xdr:twoCellAnchor>
    <xdr:from>
      <xdr:col>4</xdr:col>
      <xdr:colOff>304799</xdr:colOff>
      <xdr:row>72</xdr:row>
      <xdr:rowOff>251885</xdr:rowOff>
    </xdr:from>
    <xdr:to>
      <xdr:col>8</xdr:col>
      <xdr:colOff>180974</xdr:colOff>
      <xdr:row>72</xdr:row>
      <xdr:rowOff>499534</xdr:rowOff>
    </xdr:to>
    <xdr:sp macro="" textlink="">
      <xdr:nvSpPr>
        <xdr:cNvPr id="241" name="Textfeld 240">
          <a:extLst>
            <a:ext uri="{FF2B5EF4-FFF2-40B4-BE49-F238E27FC236}">
              <a16:creationId xmlns:a16="http://schemas.microsoft.com/office/drawing/2014/main" id="{00000000-0008-0000-0000-0000F1000000}"/>
            </a:ext>
          </a:extLst>
        </xdr:cNvPr>
        <xdr:cNvSpPr txBox="1"/>
      </xdr:nvSpPr>
      <xdr:spPr>
        <a:xfrm>
          <a:off x="7935382" y="35208635"/>
          <a:ext cx="5421842" cy="247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Qualitätszeichen Gesicherte Qualität Baden-Württemberg</a:t>
          </a:r>
        </a:p>
      </xdr:txBody>
    </xdr:sp>
    <xdr:clientData/>
  </xdr:twoCellAnchor>
  <xdr:twoCellAnchor>
    <xdr:from>
      <xdr:col>4</xdr:col>
      <xdr:colOff>296337</xdr:colOff>
      <xdr:row>72</xdr:row>
      <xdr:rowOff>550333</xdr:rowOff>
    </xdr:from>
    <xdr:to>
      <xdr:col>7</xdr:col>
      <xdr:colOff>1333504</xdr:colOff>
      <xdr:row>72</xdr:row>
      <xdr:rowOff>719668</xdr:rowOff>
    </xdr:to>
    <xdr:sp macro="" textlink="">
      <xdr:nvSpPr>
        <xdr:cNvPr id="242" name="Textfeld 241">
          <a:extLst>
            <a:ext uri="{FF2B5EF4-FFF2-40B4-BE49-F238E27FC236}">
              <a16:creationId xmlns:a16="http://schemas.microsoft.com/office/drawing/2014/main" id="{00000000-0008-0000-0000-0000F2000000}"/>
            </a:ext>
          </a:extLst>
        </xdr:cNvPr>
        <xdr:cNvSpPr txBox="1"/>
      </xdr:nvSpPr>
      <xdr:spPr>
        <a:xfrm>
          <a:off x="7926920" y="35507083"/>
          <a:ext cx="5196417" cy="1693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Qualitätszeichen Gesicherte Qualität Rheinland-Pfalz</a:t>
          </a:r>
        </a:p>
      </xdr:txBody>
    </xdr:sp>
    <xdr:clientData/>
  </xdr:twoCellAnchor>
  <xdr:twoCellAnchor>
    <xdr:from>
      <xdr:col>4</xdr:col>
      <xdr:colOff>314325</xdr:colOff>
      <xdr:row>72</xdr:row>
      <xdr:rowOff>757767</xdr:rowOff>
    </xdr:from>
    <xdr:to>
      <xdr:col>7</xdr:col>
      <xdr:colOff>895350</xdr:colOff>
      <xdr:row>72</xdr:row>
      <xdr:rowOff>995892</xdr:rowOff>
    </xdr:to>
    <xdr:sp macro="" textlink="">
      <xdr:nvSpPr>
        <xdr:cNvPr id="243" name="Textfeld 242">
          <a:extLst>
            <a:ext uri="{FF2B5EF4-FFF2-40B4-BE49-F238E27FC236}">
              <a16:creationId xmlns:a16="http://schemas.microsoft.com/office/drawing/2014/main" id="{00000000-0008-0000-0000-0000F3000000}"/>
            </a:ext>
          </a:extLst>
        </xdr:cNvPr>
        <xdr:cNvSpPr txBox="1"/>
      </xdr:nvSpPr>
      <xdr:spPr>
        <a:xfrm>
          <a:off x="7944908" y="35714517"/>
          <a:ext cx="47402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Qualitätszeichen Gesicherte Qualität Saarland</a:t>
          </a:r>
        </a:p>
      </xdr:txBody>
    </xdr:sp>
    <xdr:clientData/>
  </xdr:twoCellAnchor>
  <xdr:twoCellAnchor>
    <xdr:from>
      <xdr:col>2</xdr:col>
      <xdr:colOff>201087</xdr:colOff>
      <xdr:row>72</xdr:row>
      <xdr:rowOff>529166</xdr:rowOff>
    </xdr:from>
    <xdr:to>
      <xdr:col>4</xdr:col>
      <xdr:colOff>134413</xdr:colOff>
      <xdr:row>72</xdr:row>
      <xdr:rowOff>757766</xdr:rowOff>
    </xdr:to>
    <xdr:sp macro="" textlink="">
      <xdr:nvSpPr>
        <xdr:cNvPr id="245" name="Textfeld 244">
          <a:extLst>
            <a:ext uri="{FF2B5EF4-FFF2-40B4-BE49-F238E27FC236}">
              <a16:creationId xmlns:a16="http://schemas.microsoft.com/office/drawing/2014/main" id="{00000000-0008-0000-0000-0000F5000000}"/>
            </a:ext>
          </a:extLst>
        </xdr:cNvPr>
        <xdr:cNvSpPr txBox="1"/>
      </xdr:nvSpPr>
      <xdr:spPr>
        <a:xfrm>
          <a:off x="5058837" y="35485916"/>
          <a:ext cx="2706159"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Bayern</a:t>
          </a: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72</xdr:row>
          <xdr:rowOff>533400</xdr:rowOff>
        </xdr:from>
        <xdr:to>
          <xdr:col>2</xdr:col>
          <xdr:colOff>228600</xdr:colOff>
          <xdr:row>72</xdr:row>
          <xdr:rowOff>723900</xdr:rowOff>
        </xdr:to>
        <xdr:sp macro="" textlink="">
          <xdr:nvSpPr>
            <xdr:cNvPr id="1674" name="Check Box 650" descr="Edeka/Netto MD"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793750</xdr:rowOff>
        </xdr:from>
        <xdr:to>
          <xdr:col>2</xdr:col>
          <xdr:colOff>260350</xdr:colOff>
          <xdr:row>72</xdr:row>
          <xdr:rowOff>1009650</xdr:rowOff>
        </xdr:to>
        <xdr:sp macro="" textlink="">
          <xdr:nvSpPr>
            <xdr:cNvPr id="1675" name="Check Box 651" descr="Edeka/Netto MD"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201086</xdr:colOff>
      <xdr:row>72</xdr:row>
      <xdr:rowOff>804332</xdr:rowOff>
    </xdr:from>
    <xdr:to>
      <xdr:col>3</xdr:col>
      <xdr:colOff>1325036</xdr:colOff>
      <xdr:row>72</xdr:row>
      <xdr:rowOff>1004357</xdr:rowOff>
    </xdr:to>
    <xdr:sp macro="" textlink="">
      <xdr:nvSpPr>
        <xdr:cNvPr id="247" name="Textfeld 246">
          <a:extLst>
            <a:ext uri="{FF2B5EF4-FFF2-40B4-BE49-F238E27FC236}">
              <a16:creationId xmlns:a16="http://schemas.microsoft.com/office/drawing/2014/main" id="{00000000-0008-0000-0000-0000F7000000}"/>
            </a:ext>
          </a:extLst>
        </xdr:cNvPr>
        <xdr:cNvSpPr txBox="1"/>
      </xdr:nvSpPr>
      <xdr:spPr>
        <a:xfrm>
          <a:off x="5058836" y="35761082"/>
          <a:ext cx="2510367"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Hessen</a:t>
          </a:r>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72</xdr:row>
          <xdr:rowOff>514350</xdr:rowOff>
        </xdr:from>
        <xdr:to>
          <xdr:col>4</xdr:col>
          <xdr:colOff>355600</xdr:colOff>
          <xdr:row>72</xdr:row>
          <xdr:rowOff>717550</xdr:rowOff>
        </xdr:to>
        <xdr:sp macro="" textlink="">
          <xdr:nvSpPr>
            <xdr:cNvPr id="1676" name="Check Box 652" descr="Edeka/Netto MD"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72</xdr:row>
          <xdr:rowOff>774700</xdr:rowOff>
        </xdr:from>
        <xdr:to>
          <xdr:col>4</xdr:col>
          <xdr:colOff>355600</xdr:colOff>
          <xdr:row>72</xdr:row>
          <xdr:rowOff>971550</xdr:rowOff>
        </xdr:to>
        <xdr:sp macro="" textlink="">
          <xdr:nvSpPr>
            <xdr:cNvPr id="1677" name="Check Box 653" descr="Edeka/Netto MD"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69</xdr:row>
          <xdr:rowOff>127000</xdr:rowOff>
        </xdr:from>
        <xdr:to>
          <xdr:col>8</xdr:col>
          <xdr:colOff>228600</xdr:colOff>
          <xdr:row>69</xdr:row>
          <xdr:rowOff>336550</xdr:rowOff>
        </xdr:to>
        <xdr:sp macro="" textlink="">
          <xdr:nvSpPr>
            <xdr:cNvPr id="1678" name="Check Box 654" descr="Edeka/Netto MD"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211660</xdr:colOff>
      <xdr:row>69</xdr:row>
      <xdr:rowOff>116413</xdr:rowOff>
    </xdr:from>
    <xdr:ext cx="1152244" cy="213378"/>
    <xdr:pic>
      <xdr:nvPicPr>
        <xdr:cNvPr id="248" name="Grafik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
        <a:stretch>
          <a:fillRect/>
        </a:stretch>
      </xdr:blipFill>
      <xdr:spPr>
        <a:xfrm>
          <a:off x="13387910" y="32533163"/>
          <a:ext cx="1152244" cy="21337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8</xdr:col>
          <xdr:colOff>19050</xdr:colOff>
          <xdr:row>75</xdr:row>
          <xdr:rowOff>127000</xdr:rowOff>
        </xdr:from>
        <xdr:to>
          <xdr:col>8</xdr:col>
          <xdr:colOff>228600</xdr:colOff>
          <xdr:row>75</xdr:row>
          <xdr:rowOff>336550</xdr:rowOff>
        </xdr:to>
        <xdr:sp macro="" textlink="">
          <xdr:nvSpPr>
            <xdr:cNvPr id="1681" name="Check Box 657" descr="Edeka/Netto MD"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211660</xdr:colOff>
      <xdr:row>75</xdr:row>
      <xdr:rowOff>116413</xdr:rowOff>
    </xdr:from>
    <xdr:ext cx="1152244" cy="213378"/>
    <xdr:pic>
      <xdr:nvPicPr>
        <xdr:cNvPr id="249" name="Grafik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
        <a:stretch>
          <a:fillRect/>
        </a:stretch>
      </xdr:blipFill>
      <xdr:spPr>
        <a:xfrm>
          <a:off x="13387910" y="33549163"/>
          <a:ext cx="1152244" cy="21337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8</xdr:col>
          <xdr:colOff>31750</xdr:colOff>
          <xdr:row>13</xdr:row>
          <xdr:rowOff>127000</xdr:rowOff>
        </xdr:from>
        <xdr:to>
          <xdr:col>8</xdr:col>
          <xdr:colOff>247650</xdr:colOff>
          <xdr:row>13</xdr:row>
          <xdr:rowOff>336550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twoCellAnchor>
    <xdr:from>
      <xdr:col>1</xdr:col>
      <xdr:colOff>1238245</xdr:colOff>
      <xdr:row>83</xdr:row>
      <xdr:rowOff>158750</xdr:rowOff>
    </xdr:from>
    <xdr:to>
      <xdr:col>1</xdr:col>
      <xdr:colOff>3651245</xdr:colOff>
      <xdr:row>85</xdr:row>
      <xdr:rowOff>74083</xdr:rowOff>
    </xdr:to>
    <xdr:sp macro="" textlink="">
      <xdr:nvSpPr>
        <xdr:cNvPr id="23" name="Textfeld 22">
          <a:extLst>
            <a:ext uri="{FF2B5EF4-FFF2-40B4-BE49-F238E27FC236}">
              <a16:creationId xmlns:a16="http://schemas.microsoft.com/office/drawing/2014/main" id="{00000000-0008-0000-0000-000017000000}"/>
            </a:ext>
          </a:extLst>
        </xdr:cNvPr>
        <xdr:cNvSpPr txBox="1"/>
      </xdr:nvSpPr>
      <xdr:spPr>
        <a:xfrm>
          <a:off x="1640412" y="40640000"/>
          <a:ext cx="24130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latin typeface="Arial" panose="020B0604020202020204" pitchFamily="34" charset="0"/>
              <a:cs typeface="Arial" panose="020B0604020202020204" pitchFamily="34" charset="0"/>
            </a:rPr>
            <a:t>Date / Signature</a:t>
          </a:r>
        </a:p>
        <a:p>
          <a:pPr algn="ctr"/>
          <a:r>
            <a:rPr lang="de-DE" sz="1600" b="1">
              <a:latin typeface="Arial" panose="020B0604020202020204" pitchFamily="34" charset="0"/>
              <a:cs typeface="Arial" panose="020B0604020202020204" pitchFamily="34" charset="0"/>
            </a:rPr>
            <a:t>Client</a:t>
          </a:r>
        </a:p>
      </xdr:txBody>
    </xdr:sp>
    <xdr:clientData/>
  </xdr:twoCellAnchor>
  <xdr:twoCellAnchor>
    <xdr:from>
      <xdr:col>2</xdr:col>
      <xdr:colOff>1206498</xdr:colOff>
      <xdr:row>83</xdr:row>
      <xdr:rowOff>158749</xdr:rowOff>
    </xdr:from>
    <xdr:to>
      <xdr:col>4</xdr:col>
      <xdr:colOff>846665</xdr:colOff>
      <xdr:row>85</xdr:row>
      <xdr:rowOff>74082</xdr:rowOff>
    </xdr:to>
    <xdr:sp macro="" textlink="">
      <xdr:nvSpPr>
        <xdr:cNvPr id="252" name="Textfeld 251">
          <a:extLst>
            <a:ext uri="{FF2B5EF4-FFF2-40B4-BE49-F238E27FC236}">
              <a16:creationId xmlns:a16="http://schemas.microsoft.com/office/drawing/2014/main" id="{00000000-0008-0000-0000-0000FC000000}"/>
            </a:ext>
          </a:extLst>
        </xdr:cNvPr>
        <xdr:cNvSpPr txBox="1"/>
      </xdr:nvSpPr>
      <xdr:spPr>
        <a:xfrm>
          <a:off x="6064248" y="40639999"/>
          <a:ext cx="24130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latin typeface="Arial" panose="020B0604020202020204" pitchFamily="34" charset="0"/>
              <a:cs typeface="Arial" panose="020B0604020202020204" pitchFamily="34" charset="0"/>
            </a:rPr>
            <a:t>Date / Signature</a:t>
          </a:r>
        </a:p>
        <a:p>
          <a:pPr algn="ctr"/>
          <a:r>
            <a:rPr lang="de-DE" sz="1600" b="1">
              <a:latin typeface="Arial" panose="020B0604020202020204" pitchFamily="34" charset="0"/>
              <a:cs typeface="Arial" panose="020B0604020202020204" pitchFamily="34" charset="0"/>
            </a:rPr>
            <a:t>Sampler</a:t>
          </a:r>
        </a:p>
      </xdr:txBody>
    </xdr:sp>
    <xdr:clientData/>
  </xdr:twoCellAnchor>
  <xdr:twoCellAnchor>
    <xdr:from>
      <xdr:col>5</xdr:col>
      <xdr:colOff>1313388</xdr:colOff>
      <xdr:row>83</xdr:row>
      <xdr:rowOff>169332</xdr:rowOff>
    </xdr:from>
    <xdr:to>
      <xdr:col>8</xdr:col>
      <xdr:colOff>328081</xdr:colOff>
      <xdr:row>85</xdr:row>
      <xdr:rowOff>95248</xdr:rowOff>
    </xdr:to>
    <xdr:sp macro="" textlink="">
      <xdr:nvSpPr>
        <xdr:cNvPr id="253" name="Textfeld 252">
          <a:extLst>
            <a:ext uri="{FF2B5EF4-FFF2-40B4-BE49-F238E27FC236}">
              <a16:creationId xmlns:a16="http://schemas.microsoft.com/office/drawing/2014/main" id="{00000000-0008-0000-0000-0000FD000000}"/>
            </a:ext>
          </a:extLst>
        </xdr:cNvPr>
        <xdr:cNvSpPr txBox="1"/>
      </xdr:nvSpPr>
      <xdr:spPr>
        <a:xfrm>
          <a:off x="10330388" y="40650582"/>
          <a:ext cx="3173943" cy="582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latin typeface="Arial" panose="020B0604020202020204" pitchFamily="34" charset="0"/>
              <a:cs typeface="Arial" panose="020B0604020202020204" pitchFamily="34" charset="0"/>
            </a:rPr>
            <a:t>Date / Signature</a:t>
          </a:r>
        </a:p>
        <a:p>
          <a:pPr algn="ctr"/>
          <a:r>
            <a:rPr lang="de-DE" sz="1600" b="1">
              <a:latin typeface="Arial" panose="020B0604020202020204" pitchFamily="34" charset="0"/>
              <a:cs typeface="Arial" panose="020B0604020202020204" pitchFamily="34" charset="0"/>
            </a:rPr>
            <a:t>of establishment of sampling</a:t>
          </a:r>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71</xdr:row>
          <xdr:rowOff>419100</xdr:rowOff>
        </xdr:from>
        <xdr:to>
          <xdr:col>4</xdr:col>
          <xdr:colOff>355600</xdr:colOff>
          <xdr:row>72</xdr:row>
          <xdr:rowOff>133350</xdr:rowOff>
        </xdr:to>
        <xdr:sp macro="" textlink="">
          <xdr:nvSpPr>
            <xdr:cNvPr id="1665" name="Check Box 641" descr="Edeka/Netto MD"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8</xdr:col>
      <xdr:colOff>228600</xdr:colOff>
      <xdr:row>13</xdr:row>
      <xdr:rowOff>104775</xdr:rowOff>
    </xdr:from>
    <xdr:to>
      <xdr:col>8</xdr:col>
      <xdr:colOff>1247775</xdr:colOff>
      <xdr:row>13</xdr:row>
      <xdr:rowOff>306917</xdr:rowOff>
    </xdr:to>
    <xdr:sp macro="" textlink="">
      <xdr:nvSpPr>
        <xdr:cNvPr id="244" name="Textfeld 243">
          <a:extLst>
            <a:ext uri="{FF2B5EF4-FFF2-40B4-BE49-F238E27FC236}">
              <a16:creationId xmlns:a16="http://schemas.microsoft.com/office/drawing/2014/main" id="{00000000-0008-0000-0000-0000F4000000}"/>
            </a:ext>
          </a:extLst>
        </xdr:cNvPr>
        <xdr:cNvSpPr txBox="1"/>
      </xdr:nvSpPr>
      <xdr:spPr>
        <a:xfrm>
          <a:off x="13373100" y="6067425"/>
          <a:ext cx="1019175" cy="20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05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non-existent</a:t>
          </a:r>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774700</xdr:colOff>
          <xdr:row>70</xdr:row>
          <xdr:rowOff>31750</xdr:rowOff>
        </xdr:from>
        <xdr:to>
          <xdr:col>6</xdr:col>
          <xdr:colOff>1009650</xdr:colOff>
          <xdr:row>70</xdr:row>
          <xdr:rowOff>247650</xdr:rowOff>
        </xdr:to>
        <xdr:sp macro="" textlink="">
          <xdr:nvSpPr>
            <xdr:cNvPr id="1689" name="Check Box 665" descr="Edeka/Netto MD"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6</xdr:col>
      <xdr:colOff>914400</xdr:colOff>
      <xdr:row>69</xdr:row>
      <xdr:rowOff>497840</xdr:rowOff>
    </xdr:from>
    <xdr:to>
      <xdr:col>8</xdr:col>
      <xdr:colOff>772160</xdr:colOff>
      <xdr:row>70</xdr:row>
      <xdr:rowOff>264160</xdr:rowOff>
    </xdr:to>
    <xdr:sp macro="" textlink="">
      <xdr:nvSpPr>
        <xdr:cNvPr id="10" name="Textfeld 9">
          <a:extLst>
            <a:ext uri="{FF2B5EF4-FFF2-40B4-BE49-F238E27FC236}">
              <a16:creationId xmlns:a16="http://schemas.microsoft.com/office/drawing/2014/main" id="{00000000-0008-0000-0000-00000A000000}"/>
            </a:ext>
          </a:extLst>
        </xdr:cNvPr>
        <xdr:cNvSpPr txBox="1"/>
      </xdr:nvSpPr>
      <xdr:spPr>
        <a:xfrm>
          <a:off x="11612880" y="34432240"/>
          <a:ext cx="270256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a:latin typeface="Arial" panose="020B0604020202020204" pitchFamily="34" charset="0"/>
              <a:cs typeface="Arial" panose="020B0604020202020204" pitchFamily="34" charset="0"/>
            </a:rPr>
            <a:t>Bayerisches Bio-Siegel</a:t>
          </a:r>
        </a:p>
      </xdr:txBody>
    </xdr:sp>
    <xdr:clientData/>
  </xdr:twoCellAnchor>
  <mc:AlternateContent xmlns:mc="http://schemas.openxmlformats.org/markup-compatibility/2006">
    <mc:Choice xmlns:a14="http://schemas.microsoft.com/office/drawing/2010/main" Requires="a14">
      <xdr:twoCellAnchor editAs="oneCell">
        <xdr:from>
          <xdr:col>7</xdr:col>
          <xdr:colOff>412750</xdr:colOff>
          <xdr:row>45</xdr:row>
          <xdr:rowOff>361950</xdr:rowOff>
        </xdr:from>
        <xdr:to>
          <xdr:col>7</xdr:col>
          <xdr:colOff>609600</xdr:colOff>
          <xdr:row>46</xdr:row>
          <xdr:rowOff>57150</xdr:rowOff>
        </xdr:to>
        <xdr:sp macro="" textlink="">
          <xdr:nvSpPr>
            <xdr:cNvPr id="1693" name="Check Box 669" descr="Edeka/Netto MD"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7</xdr:col>
      <xdr:colOff>589280</xdr:colOff>
      <xdr:row>45</xdr:row>
      <xdr:rowOff>355600</xdr:rowOff>
    </xdr:from>
    <xdr:to>
      <xdr:col>8</xdr:col>
      <xdr:colOff>855979</xdr:colOff>
      <xdr:row>46</xdr:row>
      <xdr:rowOff>57150</xdr:rowOff>
    </xdr:to>
    <xdr:sp macro="" textlink="">
      <xdr:nvSpPr>
        <xdr:cNvPr id="234" name="Textfeld 233">
          <a:extLst>
            <a:ext uri="{FF2B5EF4-FFF2-40B4-BE49-F238E27FC236}">
              <a16:creationId xmlns:a16="http://schemas.microsoft.com/office/drawing/2014/main" id="{00000000-0008-0000-0000-0000EA000000}"/>
            </a:ext>
          </a:extLst>
        </xdr:cNvPr>
        <xdr:cNvSpPr txBox="1"/>
      </xdr:nvSpPr>
      <xdr:spPr>
        <a:xfrm>
          <a:off x="12710160" y="22098000"/>
          <a:ext cx="1689099"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SKAL</a:t>
          </a:r>
        </a:p>
      </xdr:txBody>
    </xdr:sp>
    <xdr:clientData/>
  </xdr:twoCellAnchor>
  <mc:AlternateContent xmlns:mc="http://schemas.openxmlformats.org/markup-compatibility/2006">
    <mc:Choice xmlns:a14="http://schemas.microsoft.com/office/drawing/2010/main" Requires="a14">
      <xdr:twoCellAnchor editAs="oneCell">
        <xdr:from>
          <xdr:col>7</xdr:col>
          <xdr:colOff>146050</xdr:colOff>
          <xdr:row>51</xdr:row>
          <xdr:rowOff>171450</xdr:rowOff>
        </xdr:from>
        <xdr:to>
          <xdr:col>7</xdr:col>
          <xdr:colOff>361950</xdr:colOff>
          <xdr:row>51</xdr:row>
          <xdr:rowOff>400050</xdr:rowOff>
        </xdr:to>
        <xdr:sp macro="" textlink="">
          <xdr:nvSpPr>
            <xdr:cNvPr id="1694" name="Check Box 670" descr="Edeka/Netto MD"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7</xdr:col>
      <xdr:colOff>325120</xdr:colOff>
      <xdr:row>51</xdr:row>
      <xdr:rowOff>172720</xdr:rowOff>
    </xdr:from>
    <xdr:to>
      <xdr:col>8</xdr:col>
      <xdr:colOff>591819</xdr:colOff>
      <xdr:row>51</xdr:row>
      <xdr:rowOff>382270</xdr:rowOff>
    </xdr:to>
    <xdr:sp macro="" textlink="">
      <xdr:nvSpPr>
        <xdr:cNvPr id="250" name="Textfeld 249">
          <a:extLst>
            <a:ext uri="{FF2B5EF4-FFF2-40B4-BE49-F238E27FC236}">
              <a16:creationId xmlns:a16="http://schemas.microsoft.com/office/drawing/2014/main" id="{00000000-0008-0000-0000-0000FA000000}"/>
            </a:ext>
          </a:extLst>
        </xdr:cNvPr>
        <xdr:cNvSpPr txBox="1"/>
      </xdr:nvSpPr>
      <xdr:spPr>
        <a:xfrm>
          <a:off x="12446000" y="24963120"/>
          <a:ext cx="1689099"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SKAL</a:t>
          </a: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32</xdr:row>
          <xdr:rowOff>12700</xdr:rowOff>
        </xdr:from>
        <xdr:to>
          <xdr:col>1</xdr:col>
          <xdr:colOff>279400</xdr:colOff>
          <xdr:row>32</xdr:row>
          <xdr:rowOff>247650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oneCellAnchor>
    <xdr:from>
      <xdr:col>1</xdr:col>
      <xdr:colOff>254004</xdr:colOff>
      <xdr:row>32</xdr:row>
      <xdr:rowOff>10582</xdr:rowOff>
    </xdr:from>
    <xdr:ext cx="1259414" cy="269369"/>
    <xdr:sp macro="" textlink="">
      <xdr:nvSpPr>
        <xdr:cNvPr id="233" name="Textfeld 232">
          <a:extLst>
            <a:ext uri="{FF2B5EF4-FFF2-40B4-BE49-F238E27FC236}">
              <a16:creationId xmlns:a16="http://schemas.microsoft.com/office/drawing/2014/main" id="{00000000-0008-0000-0000-0000E9000000}"/>
            </a:ext>
          </a:extLst>
        </xdr:cNvPr>
        <xdr:cNvSpPr txBox="1"/>
      </xdr:nvSpPr>
      <xdr:spPr>
        <a:xfrm>
          <a:off x="670564" y="16672982"/>
          <a:ext cx="125941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200" b="1">
              <a:latin typeface="Arial" panose="020B0604020202020204" pitchFamily="34" charset="0"/>
              <a:cs typeface="Arial" panose="020B0604020202020204" pitchFamily="34" charset="0"/>
            </a:rPr>
            <a:t>Same as client</a:t>
          </a:r>
        </a:p>
      </xdr:txBody>
    </xdr:sp>
    <xdr:clientData/>
  </xdr:oneCellAnchor>
  <mc:AlternateContent xmlns:mc="http://schemas.openxmlformats.org/markup-compatibility/2006">
    <mc:Choice xmlns:a14="http://schemas.microsoft.com/office/drawing/2010/main" Requires="a14">
      <xdr:twoCellAnchor editAs="oneCell">
        <xdr:from>
          <xdr:col>2</xdr:col>
          <xdr:colOff>50800</xdr:colOff>
          <xdr:row>18</xdr:row>
          <xdr:rowOff>508000</xdr:rowOff>
        </xdr:from>
        <xdr:to>
          <xdr:col>2</xdr:col>
          <xdr:colOff>292100</xdr:colOff>
          <xdr:row>19</xdr:row>
          <xdr:rowOff>228600</xdr:rowOff>
        </xdr:to>
        <xdr:sp macro="" textlink="">
          <xdr:nvSpPr>
            <xdr:cNvPr id="1699" name="Check Box 675" descr="Standard-Untersuchung Pflanzenschutzmittel"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254000</xdr:colOff>
      <xdr:row>18</xdr:row>
      <xdr:rowOff>489856</xdr:rowOff>
    </xdr:from>
    <xdr:to>
      <xdr:col>3</xdr:col>
      <xdr:colOff>1043214</xdr:colOff>
      <xdr:row>19</xdr:row>
      <xdr:rowOff>326570</xdr:rowOff>
    </xdr:to>
    <xdr:sp macro="" textlink="">
      <xdr:nvSpPr>
        <xdr:cNvPr id="13" name="Textfeld 12">
          <a:extLst>
            <a:ext uri="{FF2B5EF4-FFF2-40B4-BE49-F238E27FC236}">
              <a16:creationId xmlns:a16="http://schemas.microsoft.com/office/drawing/2014/main" id="{9324B356-0185-4BBF-B022-F2851A9DEEB9}"/>
            </a:ext>
          </a:extLst>
        </xdr:cNvPr>
        <xdr:cNvSpPr txBox="1"/>
      </xdr:nvSpPr>
      <xdr:spPr>
        <a:xfrm>
          <a:off x="5343071" y="9651999"/>
          <a:ext cx="2240643" cy="34471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Polar multi-method</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63.xml"/><Relationship Id="rId21" Type="http://schemas.openxmlformats.org/officeDocument/2006/relationships/control" Target="../activeX/activeX10.xml"/><Relationship Id="rId42" Type="http://schemas.openxmlformats.org/officeDocument/2006/relationships/image" Target="../media/image18.emf"/><Relationship Id="rId63" Type="http://schemas.openxmlformats.org/officeDocument/2006/relationships/ctrlProp" Target="../ctrlProps/ctrlProp9.xml"/><Relationship Id="rId84" Type="http://schemas.openxmlformats.org/officeDocument/2006/relationships/ctrlProp" Target="../ctrlProps/ctrlProp30.xml"/><Relationship Id="rId138" Type="http://schemas.openxmlformats.org/officeDocument/2006/relationships/ctrlProp" Target="../ctrlProps/ctrlProp84.xml"/><Relationship Id="rId107" Type="http://schemas.openxmlformats.org/officeDocument/2006/relationships/ctrlProp" Target="../ctrlProps/ctrlProp53.xml"/><Relationship Id="rId11" Type="http://schemas.openxmlformats.org/officeDocument/2006/relationships/control" Target="../activeX/activeX5.xml"/><Relationship Id="rId32" Type="http://schemas.openxmlformats.org/officeDocument/2006/relationships/image" Target="../media/image13.emf"/><Relationship Id="rId53" Type="http://schemas.openxmlformats.org/officeDocument/2006/relationships/control" Target="../activeX/activeX26.xml"/><Relationship Id="rId74" Type="http://schemas.openxmlformats.org/officeDocument/2006/relationships/ctrlProp" Target="../ctrlProps/ctrlProp20.xml"/><Relationship Id="rId128" Type="http://schemas.openxmlformats.org/officeDocument/2006/relationships/ctrlProp" Target="../ctrlProps/ctrlProp74.xml"/><Relationship Id="rId5" Type="http://schemas.openxmlformats.org/officeDocument/2006/relationships/control" Target="../activeX/activeX1.xml"/><Relationship Id="rId90" Type="http://schemas.openxmlformats.org/officeDocument/2006/relationships/ctrlProp" Target="../ctrlProps/ctrlProp36.xml"/><Relationship Id="rId95" Type="http://schemas.openxmlformats.org/officeDocument/2006/relationships/ctrlProp" Target="../ctrlProps/ctrlProp41.xml"/><Relationship Id="rId22" Type="http://schemas.openxmlformats.org/officeDocument/2006/relationships/image" Target="../media/image8.emf"/><Relationship Id="rId27" Type="http://schemas.openxmlformats.org/officeDocument/2006/relationships/control" Target="../activeX/activeX13.xml"/><Relationship Id="rId43" Type="http://schemas.openxmlformats.org/officeDocument/2006/relationships/control" Target="../activeX/activeX21.xml"/><Relationship Id="rId48" Type="http://schemas.openxmlformats.org/officeDocument/2006/relationships/image" Target="../media/image21.emf"/><Relationship Id="rId64" Type="http://schemas.openxmlformats.org/officeDocument/2006/relationships/ctrlProp" Target="../ctrlProps/ctrlProp10.xml"/><Relationship Id="rId69" Type="http://schemas.openxmlformats.org/officeDocument/2006/relationships/ctrlProp" Target="../ctrlProps/ctrlProp15.xml"/><Relationship Id="rId113" Type="http://schemas.openxmlformats.org/officeDocument/2006/relationships/ctrlProp" Target="../ctrlProps/ctrlProp59.xml"/><Relationship Id="rId118" Type="http://schemas.openxmlformats.org/officeDocument/2006/relationships/ctrlProp" Target="../ctrlProps/ctrlProp64.xml"/><Relationship Id="rId134" Type="http://schemas.openxmlformats.org/officeDocument/2006/relationships/ctrlProp" Target="../ctrlProps/ctrlProp80.xml"/><Relationship Id="rId139" Type="http://schemas.openxmlformats.org/officeDocument/2006/relationships/ctrlProp" Target="../ctrlProps/ctrlProp85.xml"/><Relationship Id="rId80" Type="http://schemas.openxmlformats.org/officeDocument/2006/relationships/ctrlProp" Target="../ctrlProps/ctrlProp26.xml"/><Relationship Id="rId85" Type="http://schemas.openxmlformats.org/officeDocument/2006/relationships/ctrlProp" Target="../ctrlProps/ctrlProp31.xml"/><Relationship Id="rId12" Type="http://schemas.openxmlformats.org/officeDocument/2006/relationships/image" Target="../media/image3.emf"/><Relationship Id="rId17" Type="http://schemas.openxmlformats.org/officeDocument/2006/relationships/control" Target="../activeX/activeX8.xml"/><Relationship Id="rId33" Type="http://schemas.openxmlformats.org/officeDocument/2006/relationships/control" Target="../activeX/activeX16.xml"/><Relationship Id="rId38" Type="http://schemas.openxmlformats.org/officeDocument/2006/relationships/image" Target="../media/image16.emf"/><Relationship Id="rId59" Type="http://schemas.openxmlformats.org/officeDocument/2006/relationships/ctrlProp" Target="../ctrlProps/ctrlProp5.xml"/><Relationship Id="rId103" Type="http://schemas.openxmlformats.org/officeDocument/2006/relationships/ctrlProp" Target="../ctrlProps/ctrlProp49.xml"/><Relationship Id="rId108" Type="http://schemas.openxmlformats.org/officeDocument/2006/relationships/ctrlProp" Target="../ctrlProps/ctrlProp54.xml"/><Relationship Id="rId124" Type="http://schemas.openxmlformats.org/officeDocument/2006/relationships/ctrlProp" Target="../ctrlProps/ctrlProp70.xml"/><Relationship Id="rId129" Type="http://schemas.openxmlformats.org/officeDocument/2006/relationships/ctrlProp" Target="../ctrlProps/ctrlProp75.xml"/><Relationship Id="rId54" Type="http://schemas.openxmlformats.org/officeDocument/2006/relationships/image" Target="../media/image24.emf"/><Relationship Id="rId70" Type="http://schemas.openxmlformats.org/officeDocument/2006/relationships/ctrlProp" Target="../ctrlProps/ctrlProp16.xml"/><Relationship Id="rId75" Type="http://schemas.openxmlformats.org/officeDocument/2006/relationships/ctrlProp" Target="../ctrlProps/ctrlProp21.xml"/><Relationship Id="rId91" Type="http://schemas.openxmlformats.org/officeDocument/2006/relationships/ctrlProp" Target="../ctrlProps/ctrlProp37.xml"/><Relationship Id="rId96" Type="http://schemas.openxmlformats.org/officeDocument/2006/relationships/ctrlProp" Target="../ctrlProps/ctrlProp42.xml"/><Relationship Id="rId140" Type="http://schemas.openxmlformats.org/officeDocument/2006/relationships/ctrlProp" Target="../ctrlProps/ctrlProp86.xml"/><Relationship Id="rId145" Type="http://schemas.openxmlformats.org/officeDocument/2006/relationships/ctrlProp" Target="../ctrlProps/ctrlProp91.xml"/><Relationship Id="rId1" Type="http://schemas.openxmlformats.org/officeDocument/2006/relationships/printerSettings" Target="../printerSettings/printerSettings1.bin"/><Relationship Id="rId6" Type="http://schemas.openxmlformats.org/officeDocument/2006/relationships/image" Target="../media/image1.emf"/><Relationship Id="rId23" Type="http://schemas.openxmlformats.org/officeDocument/2006/relationships/control" Target="../activeX/activeX11.xml"/><Relationship Id="rId28" Type="http://schemas.openxmlformats.org/officeDocument/2006/relationships/image" Target="../media/image11.emf"/><Relationship Id="rId49" Type="http://schemas.openxmlformats.org/officeDocument/2006/relationships/control" Target="../activeX/activeX24.xml"/><Relationship Id="rId114" Type="http://schemas.openxmlformats.org/officeDocument/2006/relationships/ctrlProp" Target="../ctrlProps/ctrlProp60.xml"/><Relationship Id="rId119" Type="http://schemas.openxmlformats.org/officeDocument/2006/relationships/ctrlProp" Target="../ctrlProps/ctrlProp65.xml"/><Relationship Id="rId44" Type="http://schemas.openxmlformats.org/officeDocument/2006/relationships/image" Target="../media/image19.emf"/><Relationship Id="rId60" Type="http://schemas.openxmlformats.org/officeDocument/2006/relationships/ctrlProp" Target="../ctrlProps/ctrlProp6.xml"/><Relationship Id="rId65" Type="http://schemas.openxmlformats.org/officeDocument/2006/relationships/ctrlProp" Target="../ctrlProps/ctrlProp11.xml"/><Relationship Id="rId81" Type="http://schemas.openxmlformats.org/officeDocument/2006/relationships/ctrlProp" Target="../ctrlProps/ctrlProp27.xml"/><Relationship Id="rId86" Type="http://schemas.openxmlformats.org/officeDocument/2006/relationships/ctrlProp" Target="../ctrlProps/ctrlProp32.xml"/><Relationship Id="rId130" Type="http://schemas.openxmlformats.org/officeDocument/2006/relationships/ctrlProp" Target="../ctrlProps/ctrlProp76.xml"/><Relationship Id="rId135" Type="http://schemas.openxmlformats.org/officeDocument/2006/relationships/ctrlProp" Target="../ctrlProps/ctrlProp81.xml"/><Relationship Id="rId13" Type="http://schemas.openxmlformats.org/officeDocument/2006/relationships/control" Target="../activeX/activeX6.xml"/><Relationship Id="rId18" Type="http://schemas.openxmlformats.org/officeDocument/2006/relationships/image" Target="../media/image6.emf"/><Relationship Id="rId39" Type="http://schemas.openxmlformats.org/officeDocument/2006/relationships/control" Target="../activeX/activeX19.xml"/><Relationship Id="rId109" Type="http://schemas.openxmlformats.org/officeDocument/2006/relationships/ctrlProp" Target="../ctrlProps/ctrlProp55.xml"/><Relationship Id="rId34" Type="http://schemas.openxmlformats.org/officeDocument/2006/relationships/image" Target="../media/image14.emf"/><Relationship Id="rId50" Type="http://schemas.openxmlformats.org/officeDocument/2006/relationships/image" Target="../media/image22.emf"/><Relationship Id="rId55" Type="http://schemas.openxmlformats.org/officeDocument/2006/relationships/ctrlProp" Target="../ctrlProps/ctrlProp1.xml"/><Relationship Id="rId76" Type="http://schemas.openxmlformats.org/officeDocument/2006/relationships/ctrlProp" Target="../ctrlProps/ctrlProp22.xml"/><Relationship Id="rId97" Type="http://schemas.openxmlformats.org/officeDocument/2006/relationships/ctrlProp" Target="../ctrlProps/ctrlProp43.xml"/><Relationship Id="rId104" Type="http://schemas.openxmlformats.org/officeDocument/2006/relationships/ctrlProp" Target="../ctrlProps/ctrlProp50.xml"/><Relationship Id="rId120" Type="http://schemas.openxmlformats.org/officeDocument/2006/relationships/ctrlProp" Target="../ctrlProps/ctrlProp66.xml"/><Relationship Id="rId125" Type="http://schemas.openxmlformats.org/officeDocument/2006/relationships/ctrlProp" Target="../ctrlProps/ctrlProp71.xml"/><Relationship Id="rId141" Type="http://schemas.openxmlformats.org/officeDocument/2006/relationships/ctrlProp" Target="../ctrlProps/ctrlProp87.xml"/><Relationship Id="rId146" Type="http://schemas.openxmlformats.org/officeDocument/2006/relationships/ctrlProp" Target="../ctrlProps/ctrlProp92.xml"/><Relationship Id="rId7" Type="http://schemas.openxmlformats.org/officeDocument/2006/relationships/control" Target="../activeX/activeX2.xml"/><Relationship Id="rId71" Type="http://schemas.openxmlformats.org/officeDocument/2006/relationships/ctrlProp" Target="../ctrlProps/ctrlProp17.xml"/><Relationship Id="rId92" Type="http://schemas.openxmlformats.org/officeDocument/2006/relationships/ctrlProp" Target="../ctrlProps/ctrlProp38.xml"/><Relationship Id="rId2" Type="http://schemas.openxmlformats.org/officeDocument/2006/relationships/printerSettings" Target="../printerSettings/printerSettings2.bin"/><Relationship Id="rId29" Type="http://schemas.openxmlformats.org/officeDocument/2006/relationships/control" Target="../activeX/activeX14.xml"/><Relationship Id="rId24" Type="http://schemas.openxmlformats.org/officeDocument/2006/relationships/image" Target="../media/image9.emf"/><Relationship Id="rId40" Type="http://schemas.openxmlformats.org/officeDocument/2006/relationships/image" Target="../media/image17.emf"/><Relationship Id="rId45" Type="http://schemas.openxmlformats.org/officeDocument/2006/relationships/control" Target="../activeX/activeX22.xml"/><Relationship Id="rId66" Type="http://schemas.openxmlformats.org/officeDocument/2006/relationships/ctrlProp" Target="../ctrlProps/ctrlProp12.xml"/><Relationship Id="rId87" Type="http://schemas.openxmlformats.org/officeDocument/2006/relationships/ctrlProp" Target="../ctrlProps/ctrlProp33.xml"/><Relationship Id="rId110" Type="http://schemas.openxmlformats.org/officeDocument/2006/relationships/ctrlProp" Target="../ctrlProps/ctrlProp56.xml"/><Relationship Id="rId115" Type="http://schemas.openxmlformats.org/officeDocument/2006/relationships/ctrlProp" Target="../ctrlProps/ctrlProp61.xml"/><Relationship Id="rId131" Type="http://schemas.openxmlformats.org/officeDocument/2006/relationships/ctrlProp" Target="../ctrlProps/ctrlProp77.xml"/><Relationship Id="rId136" Type="http://schemas.openxmlformats.org/officeDocument/2006/relationships/ctrlProp" Target="../ctrlProps/ctrlProp82.xml"/><Relationship Id="rId61" Type="http://schemas.openxmlformats.org/officeDocument/2006/relationships/ctrlProp" Target="../ctrlProps/ctrlProp7.xml"/><Relationship Id="rId82" Type="http://schemas.openxmlformats.org/officeDocument/2006/relationships/ctrlProp" Target="../ctrlProps/ctrlProp28.xml"/><Relationship Id="rId19" Type="http://schemas.openxmlformats.org/officeDocument/2006/relationships/control" Target="../activeX/activeX9.xml"/><Relationship Id="rId14" Type="http://schemas.openxmlformats.org/officeDocument/2006/relationships/image" Target="../media/image4.emf"/><Relationship Id="rId30" Type="http://schemas.openxmlformats.org/officeDocument/2006/relationships/image" Target="../media/image12.emf"/><Relationship Id="rId35" Type="http://schemas.openxmlformats.org/officeDocument/2006/relationships/control" Target="../activeX/activeX17.xml"/><Relationship Id="rId56" Type="http://schemas.openxmlformats.org/officeDocument/2006/relationships/ctrlProp" Target="../ctrlProps/ctrlProp2.xml"/><Relationship Id="rId77" Type="http://schemas.openxmlformats.org/officeDocument/2006/relationships/ctrlProp" Target="../ctrlProps/ctrlProp23.xml"/><Relationship Id="rId100" Type="http://schemas.openxmlformats.org/officeDocument/2006/relationships/ctrlProp" Target="../ctrlProps/ctrlProp46.xml"/><Relationship Id="rId105" Type="http://schemas.openxmlformats.org/officeDocument/2006/relationships/ctrlProp" Target="../ctrlProps/ctrlProp51.xml"/><Relationship Id="rId126" Type="http://schemas.openxmlformats.org/officeDocument/2006/relationships/ctrlProp" Target="../ctrlProps/ctrlProp72.xml"/><Relationship Id="rId147" Type="http://schemas.openxmlformats.org/officeDocument/2006/relationships/ctrlProp" Target="../ctrlProps/ctrlProp93.xml"/><Relationship Id="rId8" Type="http://schemas.openxmlformats.org/officeDocument/2006/relationships/control" Target="../activeX/activeX3.xml"/><Relationship Id="rId51" Type="http://schemas.openxmlformats.org/officeDocument/2006/relationships/control" Target="../activeX/activeX25.xml"/><Relationship Id="rId72" Type="http://schemas.openxmlformats.org/officeDocument/2006/relationships/ctrlProp" Target="../ctrlProps/ctrlProp18.xml"/><Relationship Id="rId93" Type="http://schemas.openxmlformats.org/officeDocument/2006/relationships/ctrlProp" Target="../ctrlProps/ctrlProp39.xml"/><Relationship Id="rId98" Type="http://schemas.openxmlformats.org/officeDocument/2006/relationships/ctrlProp" Target="../ctrlProps/ctrlProp44.xml"/><Relationship Id="rId121" Type="http://schemas.openxmlformats.org/officeDocument/2006/relationships/ctrlProp" Target="../ctrlProps/ctrlProp67.xml"/><Relationship Id="rId142" Type="http://schemas.openxmlformats.org/officeDocument/2006/relationships/ctrlProp" Target="../ctrlProps/ctrlProp88.xml"/><Relationship Id="rId3" Type="http://schemas.openxmlformats.org/officeDocument/2006/relationships/drawing" Target="../drawings/drawing1.xml"/><Relationship Id="rId25" Type="http://schemas.openxmlformats.org/officeDocument/2006/relationships/control" Target="../activeX/activeX12.xml"/><Relationship Id="rId46" Type="http://schemas.openxmlformats.org/officeDocument/2006/relationships/image" Target="../media/image20.emf"/><Relationship Id="rId67" Type="http://schemas.openxmlformats.org/officeDocument/2006/relationships/ctrlProp" Target="../ctrlProps/ctrlProp13.xml"/><Relationship Id="rId116" Type="http://schemas.openxmlformats.org/officeDocument/2006/relationships/ctrlProp" Target="../ctrlProps/ctrlProp62.xml"/><Relationship Id="rId137" Type="http://schemas.openxmlformats.org/officeDocument/2006/relationships/ctrlProp" Target="../ctrlProps/ctrlProp83.xml"/><Relationship Id="rId20" Type="http://schemas.openxmlformats.org/officeDocument/2006/relationships/image" Target="../media/image7.emf"/><Relationship Id="rId41" Type="http://schemas.openxmlformats.org/officeDocument/2006/relationships/control" Target="../activeX/activeX20.xml"/><Relationship Id="rId62" Type="http://schemas.openxmlformats.org/officeDocument/2006/relationships/ctrlProp" Target="../ctrlProps/ctrlProp8.xml"/><Relationship Id="rId83" Type="http://schemas.openxmlformats.org/officeDocument/2006/relationships/ctrlProp" Target="../ctrlProps/ctrlProp29.xml"/><Relationship Id="rId88" Type="http://schemas.openxmlformats.org/officeDocument/2006/relationships/ctrlProp" Target="../ctrlProps/ctrlProp34.xml"/><Relationship Id="rId111" Type="http://schemas.openxmlformats.org/officeDocument/2006/relationships/ctrlProp" Target="../ctrlProps/ctrlProp57.xml"/><Relationship Id="rId132" Type="http://schemas.openxmlformats.org/officeDocument/2006/relationships/ctrlProp" Target="../ctrlProps/ctrlProp78.xml"/><Relationship Id="rId15" Type="http://schemas.openxmlformats.org/officeDocument/2006/relationships/control" Target="../activeX/activeX7.xml"/><Relationship Id="rId36" Type="http://schemas.openxmlformats.org/officeDocument/2006/relationships/image" Target="../media/image15.emf"/><Relationship Id="rId57" Type="http://schemas.openxmlformats.org/officeDocument/2006/relationships/ctrlProp" Target="../ctrlProps/ctrlProp3.xml"/><Relationship Id="rId106" Type="http://schemas.openxmlformats.org/officeDocument/2006/relationships/ctrlProp" Target="../ctrlProps/ctrlProp52.xml"/><Relationship Id="rId127" Type="http://schemas.openxmlformats.org/officeDocument/2006/relationships/ctrlProp" Target="../ctrlProps/ctrlProp73.xml"/><Relationship Id="rId10" Type="http://schemas.openxmlformats.org/officeDocument/2006/relationships/image" Target="../media/image2.emf"/><Relationship Id="rId31" Type="http://schemas.openxmlformats.org/officeDocument/2006/relationships/control" Target="../activeX/activeX15.xml"/><Relationship Id="rId52" Type="http://schemas.openxmlformats.org/officeDocument/2006/relationships/image" Target="../media/image23.emf"/><Relationship Id="rId73" Type="http://schemas.openxmlformats.org/officeDocument/2006/relationships/ctrlProp" Target="../ctrlProps/ctrlProp19.xml"/><Relationship Id="rId78" Type="http://schemas.openxmlformats.org/officeDocument/2006/relationships/ctrlProp" Target="../ctrlProps/ctrlProp24.xml"/><Relationship Id="rId94" Type="http://schemas.openxmlformats.org/officeDocument/2006/relationships/ctrlProp" Target="../ctrlProps/ctrlProp40.xml"/><Relationship Id="rId99" Type="http://schemas.openxmlformats.org/officeDocument/2006/relationships/ctrlProp" Target="../ctrlProps/ctrlProp45.xml"/><Relationship Id="rId101" Type="http://schemas.openxmlformats.org/officeDocument/2006/relationships/ctrlProp" Target="../ctrlProps/ctrlProp47.xml"/><Relationship Id="rId122" Type="http://schemas.openxmlformats.org/officeDocument/2006/relationships/ctrlProp" Target="../ctrlProps/ctrlProp68.xml"/><Relationship Id="rId143" Type="http://schemas.openxmlformats.org/officeDocument/2006/relationships/ctrlProp" Target="../ctrlProps/ctrlProp89.xml"/><Relationship Id="rId148" Type="http://schemas.openxmlformats.org/officeDocument/2006/relationships/ctrlProp" Target="../ctrlProps/ctrlProp94.xml"/><Relationship Id="rId4" Type="http://schemas.openxmlformats.org/officeDocument/2006/relationships/vmlDrawing" Target="../drawings/vmlDrawing1.vml"/><Relationship Id="rId9" Type="http://schemas.openxmlformats.org/officeDocument/2006/relationships/control" Target="../activeX/activeX4.xml"/><Relationship Id="rId26" Type="http://schemas.openxmlformats.org/officeDocument/2006/relationships/image" Target="../media/image10.emf"/><Relationship Id="rId47" Type="http://schemas.openxmlformats.org/officeDocument/2006/relationships/control" Target="../activeX/activeX23.xml"/><Relationship Id="rId68" Type="http://schemas.openxmlformats.org/officeDocument/2006/relationships/ctrlProp" Target="../ctrlProps/ctrlProp14.xml"/><Relationship Id="rId89" Type="http://schemas.openxmlformats.org/officeDocument/2006/relationships/ctrlProp" Target="../ctrlProps/ctrlProp35.xml"/><Relationship Id="rId112" Type="http://schemas.openxmlformats.org/officeDocument/2006/relationships/ctrlProp" Target="../ctrlProps/ctrlProp58.xml"/><Relationship Id="rId133" Type="http://schemas.openxmlformats.org/officeDocument/2006/relationships/ctrlProp" Target="../ctrlProps/ctrlProp79.xml"/><Relationship Id="rId16" Type="http://schemas.openxmlformats.org/officeDocument/2006/relationships/image" Target="../media/image5.emf"/><Relationship Id="rId37" Type="http://schemas.openxmlformats.org/officeDocument/2006/relationships/control" Target="../activeX/activeX18.xml"/><Relationship Id="rId58" Type="http://schemas.openxmlformats.org/officeDocument/2006/relationships/ctrlProp" Target="../ctrlProps/ctrlProp4.xml"/><Relationship Id="rId79" Type="http://schemas.openxmlformats.org/officeDocument/2006/relationships/ctrlProp" Target="../ctrlProps/ctrlProp25.xml"/><Relationship Id="rId102" Type="http://schemas.openxmlformats.org/officeDocument/2006/relationships/ctrlProp" Target="../ctrlProps/ctrlProp48.xml"/><Relationship Id="rId123" Type="http://schemas.openxmlformats.org/officeDocument/2006/relationships/ctrlProp" Target="../ctrlProps/ctrlProp69.xml"/><Relationship Id="rId144" Type="http://schemas.openxmlformats.org/officeDocument/2006/relationships/ctrlProp" Target="../ctrlProps/ctrlProp9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V658"/>
  <sheetViews>
    <sheetView tabSelected="1" view="pageBreakPreview" zoomScaleNormal="100" zoomScaleSheetLayoutView="100" workbookViewId="0">
      <selection activeCell="C6" sqref="C6:I6"/>
    </sheetView>
  </sheetViews>
  <sheetFormatPr baseColWidth="10" defaultColWidth="11.453125" defaultRowHeight="14.5" x14ac:dyDescent="0.35"/>
  <cols>
    <col min="1" max="1" width="6" customWidth="1"/>
    <col min="2" max="2" width="66.81640625" customWidth="1"/>
    <col min="3" max="9" width="20.7265625" customWidth="1"/>
    <col min="10" max="48" width="11.453125" style="5"/>
  </cols>
  <sheetData>
    <row r="1" spans="1:48" ht="15" thickBot="1" x14ac:dyDescent="0.4">
      <c r="A1" s="181" t="s">
        <v>1171</v>
      </c>
      <c r="B1" s="115"/>
      <c r="C1" s="115"/>
      <c r="D1" s="115"/>
      <c r="E1" s="115"/>
      <c r="F1" s="115"/>
      <c r="G1" s="115"/>
      <c r="H1" s="115"/>
      <c r="I1" s="116"/>
    </row>
    <row r="2" spans="1:48" ht="18" customHeight="1" x14ac:dyDescent="0.5">
      <c r="A2" s="144"/>
      <c r="B2" s="145"/>
      <c r="C2" s="203" t="s">
        <v>975</v>
      </c>
      <c r="D2" s="100"/>
      <c r="E2" s="100"/>
      <c r="F2" s="100"/>
      <c r="G2" s="100"/>
      <c r="H2" s="100"/>
      <c r="I2" s="101"/>
      <c r="J2" s="6"/>
    </row>
    <row r="3" spans="1:48" ht="24" customHeight="1" x14ac:dyDescent="0.35">
      <c r="A3" s="146"/>
      <c r="B3" s="147"/>
      <c r="C3" s="196"/>
      <c r="D3" s="197"/>
      <c r="E3" s="197"/>
      <c r="F3" s="197"/>
      <c r="G3" s="197"/>
      <c r="H3" s="197"/>
      <c r="I3" s="106"/>
    </row>
    <row r="4" spans="1:48" ht="63.75" customHeight="1" thickBot="1" x14ac:dyDescent="0.4">
      <c r="A4" s="146"/>
      <c r="B4" s="147"/>
      <c r="C4" s="150" t="s">
        <v>976</v>
      </c>
      <c r="D4" s="122"/>
      <c r="E4" s="122"/>
      <c r="F4" s="122"/>
      <c r="G4" s="122"/>
      <c r="H4" s="122"/>
      <c r="I4" s="151"/>
    </row>
    <row r="5" spans="1:48" ht="30" customHeight="1" thickBot="1" x14ac:dyDescent="0.4">
      <c r="A5" s="148"/>
      <c r="B5" s="149"/>
      <c r="C5" s="207" t="s">
        <v>974</v>
      </c>
      <c r="D5" s="115"/>
      <c r="E5" s="174"/>
      <c r="F5" s="115"/>
      <c r="G5" s="115"/>
      <c r="H5" s="115"/>
      <c r="I5" s="116"/>
    </row>
    <row r="6" spans="1:48" s="8" customFormat="1" ht="40" customHeight="1" thickBot="1" x14ac:dyDescent="0.4">
      <c r="A6" s="38" t="s">
        <v>0</v>
      </c>
      <c r="B6" s="44" t="s">
        <v>154</v>
      </c>
      <c r="C6" s="190"/>
      <c r="D6" s="191"/>
      <c r="E6" s="191"/>
      <c r="F6" s="191"/>
      <c r="G6" s="191"/>
      <c r="H6" s="191"/>
      <c r="I6" s="192"/>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s="8" customFormat="1" ht="40" customHeight="1" x14ac:dyDescent="0.35">
      <c r="A7" s="39" t="s">
        <v>0</v>
      </c>
      <c r="B7" s="45" t="s">
        <v>155</v>
      </c>
      <c r="C7" s="195"/>
      <c r="D7" s="100"/>
      <c r="E7" s="100"/>
      <c r="F7" s="100"/>
      <c r="G7" s="100"/>
      <c r="H7" s="100"/>
      <c r="I7" s="101"/>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row>
    <row r="8" spans="1:48" ht="40" customHeight="1" thickBot="1" x14ac:dyDescent="0.6">
      <c r="A8" s="40"/>
      <c r="B8" s="9"/>
      <c r="C8" s="196"/>
      <c r="D8" s="197"/>
      <c r="E8" s="197"/>
      <c r="F8" s="197"/>
      <c r="G8" s="197"/>
      <c r="H8" s="197"/>
      <c r="I8" s="106"/>
    </row>
    <row r="9" spans="1:48" ht="40" customHeight="1" thickBot="1" x14ac:dyDescent="0.4">
      <c r="A9" s="38" t="s">
        <v>0</v>
      </c>
      <c r="B9" s="46" t="s">
        <v>1128</v>
      </c>
      <c r="C9" s="137"/>
      <c r="D9" s="206"/>
      <c r="E9" s="206"/>
      <c r="F9" s="206"/>
      <c r="G9" s="204" t="s">
        <v>977</v>
      </c>
      <c r="H9" s="205"/>
      <c r="I9" s="12"/>
      <c r="J9" s="13"/>
    </row>
    <row r="10" spans="1:48" ht="40" customHeight="1" x14ac:dyDescent="0.35">
      <c r="A10" s="39" t="s">
        <v>0</v>
      </c>
      <c r="B10" s="50" t="s">
        <v>981</v>
      </c>
      <c r="C10" s="85" t="s">
        <v>978</v>
      </c>
      <c r="D10" s="152"/>
      <c r="E10" s="175"/>
      <c r="F10" s="175"/>
      <c r="G10" s="175"/>
      <c r="H10" s="175"/>
      <c r="I10" s="153"/>
    </row>
    <row r="11" spans="1:48" ht="40" customHeight="1" x14ac:dyDescent="0.55000000000000004">
      <c r="A11" s="40"/>
      <c r="B11" s="51" t="s">
        <v>982</v>
      </c>
      <c r="C11" s="47" t="s">
        <v>156</v>
      </c>
      <c r="D11" s="168"/>
      <c r="E11" s="169"/>
      <c r="F11" s="169"/>
      <c r="G11" s="169"/>
      <c r="H11" s="169"/>
      <c r="I11" s="159"/>
    </row>
    <row r="12" spans="1:48" ht="40" customHeight="1" thickBot="1" x14ac:dyDescent="0.6">
      <c r="A12" s="40"/>
      <c r="B12" s="14"/>
      <c r="C12" s="81" t="s">
        <v>157</v>
      </c>
      <c r="D12" s="87"/>
      <c r="E12" s="48" t="s">
        <v>980</v>
      </c>
      <c r="F12" s="82"/>
      <c r="G12" s="49" t="s">
        <v>979</v>
      </c>
      <c r="H12" s="142"/>
      <c r="I12" s="143"/>
    </row>
    <row r="13" spans="1:48" ht="40" customHeight="1" thickBot="1" x14ac:dyDescent="0.4">
      <c r="A13" s="38" t="s">
        <v>0</v>
      </c>
      <c r="B13" s="11" t="s">
        <v>983</v>
      </c>
      <c r="C13" s="193"/>
      <c r="D13" s="194"/>
      <c r="E13" s="194"/>
      <c r="F13" s="194"/>
      <c r="G13" s="194"/>
      <c r="H13" s="132"/>
      <c r="I13" s="52"/>
      <c r="J13" s="13"/>
    </row>
    <row r="14" spans="1:48" ht="90.5" customHeight="1" thickBot="1" x14ac:dyDescent="0.4">
      <c r="A14" s="38" t="s">
        <v>0</v>
      </c>
      <c r="B14" s="11" t="s">
        <v>1170</v>
      </c>
      <c r="C14" s="160"/>
      <c r="D14" s="161"/>
      <c r="E14" s="161"/>
      <c r="F14" s="161"/>
      <c r="G14" s="161"/>
      <c r="H14" s="162"/>
      <c r="I14" s="52"/>
      <c r="J14" s="13"/>
    </row>
    <row r="15" spans="1:48" ht="40" customHeight="1" thickBot="1" x14ac:dyDescent="0.4">
      <c r="A15" s="38" t="s">
        <v>0</v>
      </c>
      <c r="B15" s="11" t="s">
        <v>984</v>
      </c>
      <c r="C15" s="137"/>
      <c r="D15" s="167"/>
      <c r="E15" s="167"/>
      <c r="F15" s="167"/>
      <c r="G15" s="167"/>
      <c r="H15" s="167"/>
      <c r="I15" s="111"/>
      <c r="J15" s="13"/>
    </row>
    <row r="16" spans="1:48" ht="40" customHeight="1" thickBot="1" x14ac:dyDescent="0.4">
      <c r="A16" s="38" t="s">
        <v>0</v>
      </c>
      <c r="B16" s="53" t="s">
        <v>969</v>
      </c>
      <c r="C16" s="185"/>
      <c r="D16" s="172"/>
      <c r="E16" s="172"/>
      <c r="F16" s="172"/>
      <c r="G16" s="172"/>
      <c r="H16" s="172"/>
      <c r="I16" s="18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row>
    <row r="17" spans="1:48" ht="40" customHeight="1" thickBot="1" x14ac:dyDescent="0.4">
      <c r="A17" s="38" t="s">
        <v>0</v>
      </c>
      <c r="B17" s="53" t="s">
        <v>970</v>
      </c>
      <c r="C17" s="182" t="s">
        <v>1169</v>
      </c>
      <c r="D17" s="183"/>
      <c r="E17" s="183"/>
      <c r="F17" s="183"/>
      <c r="G17" s="183"/>
      <c r="H17" s="183"/>
      <c r="I17" s="184"/>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row>
    <row r="18" spans="1:48" ht="40" customHeight="1" thickBot="1" x14ac:dyDescent="0.6">
      <c r="A18" s="41"/>
      <c r="B18" s="54" t="s">
        <v>162</v>
      </c>
      <c r="C18" s="83"/>
      <c r="D18" s="21"/>
      <c r="E18" s="21"/>
      <c r="F18" s="55"/>
      <c r="G18" s="172"/>
      <c r="H18" s="173"/>
      <c r="I18" s="111"/>
      <c r="J18" s="13"/>
    </row>
    <row r="19" spans="1:48" ht="40" customHeight="1" x14ac:dyDescent="0.35">
      <c r="A19" s="39" t="s">
        <v>0</v>
      </c>
      <c r="B19" s="45" t="s">
        <v>1092</v>
      </c>
      <c r="C19" s="171"/>
      <c r="D19" s="99"/>
      <c r="E19" s="21"/>
      <c r="F19" s="21"/>
      <c r="G19" s="99"/>
      <c r="H19" s="100"/>
      <c r="I19" s="101"/>
      <c r="J19" s="13"/>
    </row>
    <row r="20" spans="1:48" ht="40" customHeight="1" x14ac:dyDescent="0.35">
      <c r="A20" s="65"/>
      <c r="B20" s="56" t="s">
        <v>965</v>
      </c>
      <c r="C20" s="176" t="s">
        <v>1172</v>
      </c>
      <c r="D20" s="177"/>
      <c r="E20" s="177"/>
      <c r="F20" s="177"/>
      <c r="G20" s="177"/>
      <c r="H20" s="177"/>
      <c r="I20" s="178"/>
      <c r="J20" s="13"/>
    </row>
    <row r="21" spans="1:48" ht="40" customHeight="1" x14ac:dyDescent="0.55000000000000004">
      <c r="A21" s="40"/>
      <c r="C21" s="125"/>
      <c r="D21" s="126"/>
      <c r="E21" s="126"/>
      <c r="F21" s="127"/>
      <c r="G21" s="128"/>
      <c r="H21" s="128"/>
      <c r="I21" s="129"/>
      <c r="J21" s="13"/>
    </row>
    <row r="22" spans="1:48" ht="40" customHeight="1" thickBot="1" x14ac:dyDescent="0.6">
      <c r="A22" s="42"/>
      <c r="B22" s="18"/>
      <c r="C22" s="198"/>
      <c r="D22" s="199"/>
      <c r="E22" s="199"/>
      <c r="F22" s="200"/>
      <c r="G22" s="201"/>
      <c r="H22" s="201"/>
      <c r="I22" s="202"/>
      <c r="J22" s="13"/>
    </row>
    <row r="23" spans="1:48" ht="40" customHeight="1" thickBot="1" x14ac:dyDescent="0.6">
      <c r="A23" s="43"/>
      <c r="B23" s="11" t="s">
        <v>1086</v>
      </c>
      <c r="C23" s="107"/>
      <c r="D23" s="108"/>
      <c r="E23" s="108"/>
      <c r="F23" s="108"/>
      <c r="G23" s="108"/>
      <c r="H23" s="108"/>
      <c r="I23" s="111"/>
      <c r="J23" s="13"/>
    </row>
    <row r="24" spans="1:48" ht="40" customHeight="1" x14ac:dyDescent="0.35">
      <c r="A24" s="39" t="s">
        <v>0</v>
      </c>
      <c r="B24" s="37" t="s">
        <v>985</v>
      </c>
      <c r="C24" s="85" t="s">
        <v>978</v>
      </c>
      <c r="D24" s="152"/>
      <c r="E24" s="175"/>
      <c r="F24" s="175"/>
      <c r="G24" s="175"/>
      <c r="H24" s="175"/>
      <c r="I24" s="153"/>
    </row>
    <row r="25" spans="1:48" ht="40" customHeight="1" x14ac:dyDescent="0.55000000000000004">
      <c r="A25" s="40"/>
      <c r="B25" s="57" t="s">
        <v>986</v>
      </c>
      <c r="C25" s="47" t="s">
        <v>156</v>
      </c>
      <c r="D25" s="168"/>
      <c r="E25" s="169"/>
      <c r="F25" s="169"/>
      <c r="G25" s="169"/>
      <c r="H25" s="169"/>
      <c r="I25" s="159"/>
    </row>
    <row r="26" spans="1:48" ht="40" customHeight="1" thickBot="1" x14ac:dyDescent="0.6">
      <c r="A26" s="40"/>
      <c r="B26" s="17"/>
      <c r="C26" s="81" t="s">
        <v>157</v>
      </c>
      <c r="D26" s="87"/>
      <c r="E26" s="48" t="s">
        <v>980</v>
      </c>
      <c r="F26" s="82"/>
      <c r="G26" s="49" t="s">
        <v>979</v>
      </c>
      <c r="H26" s="142"/>
      <c r="I26" s="143"/>
    </row>
    <row r="27" spans="1:48" ht="40" customHeight="1" x14ac:dyDescent="0.35">
      <c r="A27" s="39" t="s">
        <v>0</v>
      </c>
      <c r="B27" s="58" t="s">
        <v>987</v>
      </c>
      <c r="C27" s="85" t="s">
        <v>978</v>
      </c>
      <c r="D27" s="152"/>
      <c r="E27" s="175"/>
      <c r="F27" s="175"/>
      <c r="G27" s="175"/>
      <c r="H27" s="175"/>
      <c r="I27" s="153"/>
    </row>
    <row r="28" spans="1:48" ht="40" customHeight="1" x14ac:dyDescent="0.55000000000000004">
      <c r="A28" s="40"/>
      <c r="B28" s="9"/>
      <c r="C28" s="47" t="s">
        <v>156</v>
      </c>
      <c r="D28" s="168"/>
      <c r="E28" s="169"/>
      <c r="F28" s="169"/>
      <c r="G28" s="169"/>
      <c r="H28" s="169"/>
      <c r="I28" s="159"/>
    </row>
    <row r="29" spans="1:48" ht="40" customHeight="1" thickBot="1" x14ac:dyDescent="0.6">
      <c r="A29" s="40"/>
      <c r="B29" s="9"/>
      <c r="C29" s="81" t="s">
        <v>157</v>
      </c>
      <c r="D29" s="87"/>
      <c r="E29" s="48" t="s">
        <v>980</v>
      </c>
      <c r="F29" s="82"/>
      <c r="G29" s="49" t="s">
        <v>979</v>
      </c>
      <c r="H29" s="142"/>
      <c r="I29" s="143"/>
    </row>
    <row r="30" spans="1:48" ht="40" customHeight="1" thickBot="1" x14ac:dyDescent="0.4">
      <c r="A30" s="38" t="s">
        <v>0</v>
      </c>
      <c r="B30" s="11" t="s">
        <v>988</v>
      </c>
      <c r="C30" s="107"/>
      <c r="D30" s="108"/>
      <c r="E30" s="108"/>
      <c r="F30" s="108"/>
      <c r="G30" s="108"/>
      <c r="H30" s="109"/>
      <c r="I30" s="12"/>
      <c r="J30" s="19"/>
    </row>
    <row r="31" spans="1:48" ht="40" customHeight="1" thickBot="1" x14ac:dyDescent="0.4">
      <c r="A31" s="39" t="s">
        <v>0</v>
      </c>
      <c r="B31" s="59" t="s">
        <v>989</v>
      </c>
      <c r="C31" s="85" t="s">
        <v>978</v>
      </c>
      <c r="D31" s="152"/>
      <c r="E31" s="175"/>
      <c r="F31" s="175"/>
      <c r="G31" s="175"/>
      <c r="H31" s="175"/>
      <c r="I31" s="52"/>
    </row>
    <row r="32" spans="1:48" ht="40" customHeight="1" x14ac:dyDescent="0.55000000000000004">
      <c r="A32" s="40"/>
      <c r="B32" s="60" t="s">
        <v>966</v>
      </c>
      <c r="C32" s="47" t="s">
        <v>156</v>
      </c>
      <c r="D32" s="168"/>
      <c r="E32" s="169"/>
      <c r="F32" s="169"/>
      <c r="G32" s="169"/>
      <c r="H32" s="169"/>
      <c r="I32" s="170"/>
    </row>
    <row r="33" spans="1:10" ht="40" customHeight="1" thickBot="1" x14ac:dyDescent="0.6">
      <c r="A33" s="40"/>
      <c r="B33" s="9"/>
      <c r="C33" s="81" t="s">
        <v>157</v>
      </c>
      <c r="D33" s="87"/>
      <c r="E33" s="48" t="s">
        <v>980</v>
      </c>
      <c r="F33" s="82"/>
      <c r="G33" s="49" t="s">
        <v>979</v>
      </c>
      <c r="H33" s="142"/>
      <c r="I33" s="143"/>
    </row>
    <row r="34" spans="1:10" ht="40" customHeight="1" thickBot="1" x14ac:dyDescent="0.6">
      <c r="A34" s="41"/>
      <c r="B34" s="58" t="s">
        <v>1129</v>
      </c>
      <c r="C34" s="85" t="s">
        <v>978</v>
      </c>
      <c r="D34" s="152"/>
      <c r="E34" s="175"/>
      <c r="F34" s="175"/>
      <c r="G34" s="175"/>
      <c r="H34" s="153"/>
      <c r="I34" s="52"/>
    </row>
    <row r="35" spans="1:10" ht="40" customHeight="1" x14ac:dyDescent="0.55000000000000004">
      <c r="A35" s="40"/>
      <c r="B35" s="60" t="s">
        <v>966</v>
      </c>
      <c r="C35" s="47" t="s">
        <v>156</v>
      </c>
      <c r="D35" s="168"/>
      <c r="E35" s="169"/>
      <c r="F35" s="169"/>
      <c r="G35" s="169"/>
      <c r="H35" s="169"/>
      <c r="I35" s="159"/>
    </row>
    <row r="36" spans="1:10" ht="40" customHeight="1" thickBot="1" x14ac:dyDescent="0.6">
      <c r="A36" s="40"/>
      <c r="B36" s="9"/>
      <c r="C36" s="81" t="s">
        <v>157</v>
      </c>
      <c r="D36" s="87"/>
      <c r="E36" s="48" t="s">
        <v>980</v>
      </c>
      <c r="F36" s="82"/>
      <c r="G36" s="49" t="s">
        <v>979</v>
      </c>
      <c r="H36" s="142"/>
      <c r="I36" s="143"/>
    </row>
    <row r="37" spans="1:10" ht="40" customHeight="1" thickBot="1" x14ac:dyDescent="0.6">
      <c r="A37" s="43"/>
      <c r="B37" s="11" t="s">
        <v>1130</v>
      </c>
      <c r="C37" s="107"/>
      <c r="D37" s="108"/>
      <c r="E37" s="108"/>
      <c r="F37" s="108"/>
      <c r="G37" s="108"/>
      <c r="H37" s="111"/>
      <c r="I37" s="52"/>
      <c r="J37" s="19"/>
    </row>
    <row r="38" spans="1:10" ht="40" customHeight="1" thickBot="1" x14ac:dyDescent="0.4">
      <c r="A38" s="38" t="s">
        <v>0</v>
      </c>
      <c r="B38" s="11" t="s">
        <v>990</v>
      </c>
      <c r="C38" s="232"/>
      <c r="D38" s="233"/>
      <c r="E38" s="233"/>
      <c r="F38" s="233"/>
      <c r="G38" s="233"/>
      <c r="H38" s="233"/>
      <c r="I38" s="111"/>
    </row>
    <row r="39" spans="1:10" ht="40" customHeight="1" x14ac:dyDescent="0.35">
      <c r="A39" s="39" t="s">
        <v>0</v>
      </c>
      <c r="B39" s="15" t="s">
        <v>991</v>
      </c>
      <c r="C39" s="223" t="s">
        <v>992</v>
      </c>
      <c r="D39" s="141"/>
      <c r="E39" s="210"/>
      <c r="F39" s="210"/>
      <c r="G39" s="61" t="s">
        <v>158</v>
      </c>
      <c r="H39" s="210"/>
      <c r="I39" s="211"/>
    </row>
    <row r="40" spans="1:10" ht="40" customHeight="1" thickBot="1" x14ac:dyDescent="0.6">
      <c r="A40" s="40"/>
      <c r="B40" s="9"/>
      <c r="C40" s="224" t="s">
        <v>993</v>
      </c>
      <c r="D40" s="122"/>
      <c r="E40" s="225"/>
      <c r="F40" s="225"/>
      <c r="G40" s="62" t="s">
        <v>994</v>
      </c>
      <c r="H40" s="212"/>
      <c r="I40" s="213"/>
    </row>
    <row r="41" spans="1:10" ht="40" customHeight="1" x14ac:dyDescent="0.35">
      <c r="A41" s="39" t="s">
        <v>0</v>
      </c>
      <c r="B41" s="58" t="s">
        <v>1089</v>
      </c>
      <c r="C41" s="85" t="s">
        <v>978</v>
      </c>
      <c r="D41" s="152"/>
      <c r="E41" s="175"/>
      <c r="F41" s="175"/>
      <c r="G41" s="175"/>
      <c r="H41" s="175"/>
      <c r="I41" s="153"/>
    </row>
    <row r="42" spans="1:10" ht="40" customHeight="1" x14ac:dyDescent="0.55000000000000004">
      <c r="A42" s="40"/>
      <c r="B42" s="20"/>
      <c r="C42" s="47" t="s">
        <v>156</v>
      </c>
      <c r="D42" s="168"/>
      <c r="E42" s="169"/>
      <c r="F42" s="169"/>
      <c r="G42" s="169"/>
      <c r="H42" s="169"/>
      <c r="I42" s="159"/>
    </row>
    <row r="43" spans="1:10" ht="40" customHeight="1" thickBot="1" x14ac:dyDescent="0.6">
      <c r="A43" s="40"/>
      <c r="B43" s="9"/>
      <c r="C43" s="81" t="s">
        <v>157</v>
      </c>
      <c r="D43" s="87"/>
      <c r="E43" s="48" t="s">
        <v>980</v>
      </c>
      <c r="F43" s="82"/>
      <c r="G43" s="49" t="s">
        <v>979</v>
      </c>
      <c r="H43" s="142"/>
      <c r="I43" s="143"/>
    </row>
    <row r="44" spans="1:10" ht="40" customHeight="1" thickBot="1" x14ac:dyDescent="0.4">
      <c r="A44" s="38" t="s">
        <v>0</v>
      </c>
      <c r="B44" s="36" t="s">
        <v>1088</v>
      </c>
      <c r="C44" s="107"/>
      <c r="D44" s="108"/>
      <c r="E44" s="108"/>
      <c r="F44" s="108"/>
      <c r="G44" s="108"/>
      <c r="H44" s="109"/>
      <c r="I44" s="52"/>
      <c r="J44" s="19"/>
    </row>
    <row r="45" spans="1:10" ht="40" customHeight="1" thickBot="1" x14ac:dyDescent="0.4">
      <c r="A45" s="39" t="s">
        <v>0</v>
      </c>
      <c r="B45" s="58" t="s">
        <v>995</v>
      </c>
      <c r="C45" s="214"/>
      <c r="D45" s="100"/>
      <c r="E45" s="100"/>
      <c r="F45" s="100"/>
      <c r="G45" s="100"/>
      <c r="H45" s="101"/>
      <c r="I45" s="52"/>
    </row>
    <row r="46" spans="1:10" ht="40" customHeight="1" x14ac:dyDescent="0.55000000000000004">
      <c r="A46" s="40"/>
      <c r="B46" s="78" t="s">
        <v>1087</v>
      </c>
      <c r="C46" s="215"/>
      <c r="D46" s="216"/>
      <c r="E46" s="216"/>
      <c r="F46" s="216"/>
      <c r="G46" s="216"/>
      <c r="H46" s="216"/>
      <c r="I46" s="217"/>
    </row>
    <row r="47" spans="1:10" ht="40" customHeight="1" x14ac:dyDescent="0.55000000000000004">
      <c r="A47" s="40"/>
      <c r="B47" s="63" t="s">
        <v>996</v>
      </c>
      <c r="C47" s="215"/>
      <c r="D47" s="216"/>
      <c r="E47" s="216"/>
      <c r="F47" s="216"/>
      <c r="G47" s="216"/>
      <c r="H47" s="216"/>
      <c r="I47" s="217"/>
    </row>
    <row r="48" spans="1:10" ht="40" customHeight="1" x14ac:dyDescent="0.55000000000000004">
      <c r="A48" s="40"/>
      <c r="B48" s="63"/>
      <c r="C48" s="215"/>
      <c r="D48" s="216"/>
      <c r="E48" s="216"/>
      <c r="F48" s="216"/>
      <c r="G48" s="216"/>
      <c r="H48" s="216"/>
      <c r="I48" s="217"/>
    </row>
    <row r="49" spans="1:9" ht="40" customHeight="1" thickBot="1" x14ac:dyDescent="0.6">
      <c r="A49" s="42"/>
      <c r="B49" s="18"/>
      <c r="C49" s="218"/>
      <c r="D49" s="219"/>
      <c r="E49" s="219"/>
      <c r="F49" s="219"/>
      <c r="G49" s="219"/>
      <c r="H49" s="219"/>
      <c r="I49" s="220"/>
    </row>
    <row r="50" spans="1:9" ht="40" customHeight="1" thickBot="1" x14ac:dyDescent="0.4">
      <c r="A50" s="39" t="s">
        <v>0</v>
      </c>
      <c r="B50" s="66" t="s">
        <v>1090</v>
      </c>
      <c r="C50" s="209"/>
      <c r="D50" s="100"/>
      <c r="E50" s="100"/>
      <c r="F50" s="100"/>
      <c r="G50" s="100"/>
      <c r="H50" s="100"/>
      <c r="I50" s="52"/>
    </row>
    <row r="51" spans="1:9" ht="40" customHeight="1" x14ac:dyDescent="0.35">
      <c r="A51" s="65"/>
      <c r="B51" s="64" t="s">
        <v>996</v>
      </c>
      <c r="C51" s="196"/>
      <c r="D51" s="197"/>
      <c r="E51" s="197"/>
      <c r="F51" s="197"/>
      <c r="G51" s="197"/>
      <c r="H51" s="197"/>
      <c r="I51" s="222"/>
    </row>
    <row r="52" spans="1:9" ht="40" customHeight="1" thickBot="1" x14ac:dyDescent="0.6">
      <c r="A52" s="40"/>
      <c r="C52" s="221"/>
      <c r="D52" s="122"/>
      <c r="E52" s="122"/>
      <c r="F52" s="122"/>
      <c r="G52" s="122"/>
      <c r="H52" s="122"/>
      <c r="I52" s="151"/>
    </row>
    <row r="53" spans="1:9" ht="40" customHeight="1" thickBot="1" x14ac:dyDescent="0.4">
      <c r="A53" s="38" t="s">
        <v>0</v>
      </c>
      <c r="B53" s="11" t="s">
        <v>997</v>
      </c>
      <c r="C53" s="114"/>
      <c r="D53" s="115"/>
      <c r="E53" s="115"/>
      <c r="F53" s="115"/>
      <c r="G53" s="115"/>
      <c r="H53" s="115"/>
      <c r="I53" s="116"/>
    </row>
    <row r="54" spans="1:9" ht="40" customHeight="1" thickBot="1" x14ac:dyDescent="0.4">
      <c r="A54" s="38" t="s">
        <v>0</v>
      </c>
      <c r="B54" s="11" t="s">
        <v>1131</v>
      </c>
      <c r="C54" s="107"/>
      <c r="D54" s="110"/>
      <c r="E54" s="110"/>
      <c r="F54" s="110"/>
      <c r="G54" s="110"/>
      <c r="H54" s="110"/>
      <c r="I54" s="111"/>
    </row>
    <row r="55" spans="1:9" ht="40" customHeight="1" x14ac:dyDescent="0.35">
      <c r="A55" s="39" t="s">
        <v>0</v>
      </c>
      <c r="B55" s="45" t="s">
        <v>859</v>
      </c>
      <c r="C55" s="83"/>
      <c r="D55" s="21"/>
      <c r="E55" s="21"/>
      <c r="F55" s="16"/>
      <c r="G55" s="21"/>
      <c r="H55" s="99"/>
      <c r="I55" s="101"/>
    </row>
    <row r="56" spans="1:9" ht="40" customHeight="1" x14ac:dyDescent="0.55000000000000004">
      <c r="A56" s="40"/>
      <c r="B56" s="56" t="s">
        <v>964</v>
      </c>
      <c r="C56" s="47" t="s">
        <v>164</v>
      </c>
      <c r="D56" s="23"/>
      <c r="E56" s="67"/>
      <c r="F56" s="23"/>
      <c r="G56" s="23"/>
      <c r="H56" s="180"/>
      <c r="I56" s="106"/>
    </row>
    <row r="57" spans="1:9" ht="40" customHeight="1" x14ac:dyDescent="0.55000000000000004">
      <c r="A57" s="40"/>
      <c r="B57" s="22"/>
      <c r="C57" s="84"/>
      <c r="D57" s="23"/>
      <c r="E57" s="187"/>
      <c r="F57" s="187"/>
      <c r="G57" s="187"/>
      <c r="H57" s="187"/>
      <c r="I57" s="170"/>
    </row>
    <row r="58" spans="1:9" ht="40" customHeight="1" x14ac:dyDescent="0.55000000000000004">
      <c r="A58" s="40"/>
      <c r="B58" s="24"/>
      <c r="C58" s="189"/>
      <c r="D58" s="180"/>
      <c r="E58" s="102"/>
      <c r="F58" s="103"/>
      <c r="G58" s="103"/>
      <c r="H58" s="103"/>
      <c r="I58" s="104"/>
    </row>
    <row r="59" spans="1:9" ht="40" customHeight="1" thickBot="1" x14ac:dyDescent="0.6">
      <c r="A59" s="40"/>
      <c r="B59" s="9"/>
      <c r="C59" s="130"/>
      <c r="D59" s="122"/>
      <c r="E59" s="122"/>
      <c r="F59" s="131"/>
      <c r="G59" s="132"/>
      <c r="H59" s="132"/>
      <c r="I59" s="133"/>
    </row>
    <row r="60" spans="1:9" ht="40" customHeight="1" thickBot="1" x14ac:dyDescent="0.4">
      <c r="A60" s="39" t="s">
        <v>0</v>
      </c>
      <c r="B60" s="34" t="s">
        <v>1132</v>
      </c>
      <c r="C60" s="114"/>
      <c r="D60" s="115"/>
      <c r="E60" s="116"/>
      <c r="F60" s="134" t="s">
        <v>998</v>
      </c>
      <c r="G60" s="135"/>
      <c r="H60" s="136"/>
      <c r="I60" s="52"/>
    </row>
    <row r="61" spans="1:9" ht="40" customHeight="1" thickBot="1" x14ac:dyDescent="0.4">
      <c r="A61" s="38" t="s">
        <v>0</v>
      </c>
      <c r="B61" s="11" t="s">
        <v>1133</v>
      </c>
      <c r="C61" s="25"/>
      <c r="D61" s="26"/>
      <c r="E61" s="26"/>
      <c r="F61" s="26"/>
      <c r="G61" s="26"/>
      <c r="H61" s="26"/>
      <c r="I61" s="52"/>
    </row>
    <row r="62" spans="1:9" ht="40" customHeight="1" thickBot="1" x14ac:dyDescent="0.4">
      <c r="A62" s="38" t="s">
        <v>0</v>
      </c>
      <c r="B62" s="44" t="s">
        <v>1091</v>
      </c>
      <c r="C62" s="25"/>
      <c r="D62" s="26"/>
      <c r="E62" s="26"/>
      <c r="F62" s="26"/>
      <c r="G62" s="26"/>
      <c r="H62" s="188"/>
      <c r="I62" s="116"/>
    </row>
    <row r="63" spans="1:9" ht="40" customHeight="1" thickBot="1" x14ac:dyDescent="0.4">
      <c r="A63" s="38" t="s">
        <v>0</v>
      </c>
      <c r="B63" s="11" t="s">
        <v>1000</v>
      </c>
      <c r="C63" s="137"/>
      <c r="D63" s="138"/>
      <c r="E63" s="138"/>
      <c r="F63" s="138"/>
      <c r="G63" s="138"/>
      <c r="H63" s="139"/>
      <c r="I63" s="75" t="s">
        <v>999</v>
      </c>
    </row>
    <row r="64" spans="1:9" ht="40" customHeight="1" x14ac:dyDescent="0.55000000000000004">
      <c r="A64" s="41"/>
      <c r="B64" s="69" t="s">
        <v>1134</v>
      </c>
      <c r="C64" s="80" t="s">
        <v>159</v>
      </c>
      <c r="D64" s="179"/>
      <c r="E64" s="179"/>
      <c r="F64" s="140" t="s">
        <v>160</v>
      </c>
      <c r="G64" s="141"/>
      <c r="H64" s="179"/>
      <c r="I64" s="157"/>
    </row>
    <row r="65" spans="1:10" ht="40" customHeight="1" x14ac:dyDescent="0.55000000000000004">
      <c r="A65" s="40"/>
      <c r="B65" s="68"/>
      <c r="C65" s="47" t="s">
        <v>159</v>
      </c>
      <c r="D65" s="168"/>
      <c r="E65" s="168"/>
      <c r="F65" s="228" t="s">
        <v>160</v>
      </c>
      <c r="G65" s="229"/>
      <c r="H65" s="168"/>
      <c r="I65" s="159"/>
    </row>
    <row r="66" spans="1:10" ht="40" customHeight="1" thickBot="1" x14ac:dyDescent="0.6">
      <c r="A66" s="40"/>
      <c r="B66" s="35"/>
      <c r="C66" s="81" t="s">
        <v>159</v>
      </c>
      <c r="D66" s="163"/>
      <c r="E66" s="163"/>
      <c r="F66" s="230" t="s">
        <v>160</v>
      </c>
      <c r="G66" s="231"/>
      <c r="H66" s="154"/>
      <c r="I66" s="133"/>
    </row>
    <row r="67" spans="1:10" ht="40" customHeight="1" thickBot="1" x14ac:dyDescent="0.4">
      <c r="A67" s="38" t="s">
        <v>0</v>
      </c>
      <c r="B67" s="11" t="s">
        <v>1093</v>
      </c>
      <c r="C67" s="208"/>
      <c r="D67" s="115"/>
      <c r="E67" s="115"/>
      <c r="F67" s="115"/>
      <c r="G67" s="115"/>
      <c r="H67" s="116"/>
      <c r="I67" s="52"/>
      <c r="J67" s="19"/>
    </row>
    <row r="68" spans="1:10" ht="40" customHeight="1" thickBot="1" x14ac:dyDescent="0.4">
      <c r="A68" s="38" t="s">
        <v>0</v>
      </c>
      <c r="B68" s="11" t="s">
        <v>1094</v>
      </c>
      <c r="C68" s="107"/>
      <c r="D68" s="108"/>
      <c r="E68" s="108"/>
      <c r="F68" s="108"/>
      <c r="G68" s="108"/>
      <c r="H68" s="109"/>
      <c r="I68" s="52"/>
      <c r="J68" s="19"/>
    </row>
    <row r="69" spans="1:10" ht="40" customHeight="1" thickBot="1" x14ac:dyDescent="0.6">
      <c r="A69" s="43"/>
      <c r="B69" s="11" t="s">
        <v>1001</v>
      </c>
      <c r="C69" s="107"/>
      <c r="D69" s="110"/>
      <c r="E69" s="110"/>
      <c r="F69" s="110"/>
      <c r="G69" s="110"/>
      <c r="H69" s="110"/>
      <c r="I69" s="111"/>
    </row>
    <row r="70" spans="1:10" ht="40" customHeight="1" thickBot="1" x14ac:dyDescent="0.5">
      <c r="A70" s="39" t="s">
        <v>0</v>
      </c>
      <c r="B70" s="15" t="s">
        <v>1002</v>
      </c>
      <c r="C70" s="209"/>
      <c r="D70" s="100"/>
      <c r="E70" s="100"/>
      <c r="F70" s="100"/>
      <c r="G70" s="100"/>
      <c r="H70" s="101"/>
      <c r="I70" s="52"/>
    </row>
    <row r="71" spans="1:10" ht="40" customHeight="1" x14ac:dyDescent="0.35">
      <c r="A71" s="65"/>
      <c r="B71" s="56" t="s">
        <v>996</v>
      </c>
      <c r="C71" s="226"/>
      <c r="D71" s="197"/>
      <c r="E71" s="197"/>
      <c r="F71" s="197"/>
      <c r="G71" s="197"/>
      <c r="H71" s="197"/>
      <c r="I71" s="106"/>
    </row>
    <row r="72" spans="1:10" ht="40" customHeight="1" x14ac:dyDescent="0.35">
      <c r="A72" s="65"/>
      <c r="B72" s="70"/>
      <c r="C72" s="196"/>
      <c r="D72" s="197"/>
      <c r="E72" s="197"/>
      <c r="F72" s="197"/>
      <c r="G72" s="197"/>
      <c r="H72" s="197"/>
      <c r="I72" s="106"/>
    </row>
    <row r="73" spans="1:10" ht="89.25" customHeight="1" thickBot="1" x14ac:dyDescent="0.4">
      <c r="A73" s="65"/>
      <c r="B73" s="70"/>
      <c r="C73" s="221"/>
      <c r="D73" s="122"/>
      <c r="E73" s="122"/>
      <c r="F73" s="122"/>
      <c r="G73" s="122"/>
      <c r="H73" s="122"/>
      <c r="I73" s="151"/>
    </row>
    <row r="74" spans="1:10" ht="40" customHeight="1" x14ac:dyDescent="0.35">
      <c r="A74" s="39" t="s">
        <v>0</v>
      </c>
      <c r="B74" s="58" t="s">
        <v>1003</v>
      </c>
      <c r="C74" s="227"/>
      <c r="D74" s="100"/>
      <c r="E74" s="100"/>
      <c r="F74" s="100"/>
      <c r="G74" s="152"/>
      <c r="H74" s="175"/>
      <c r="I74" s="153"/>
    </row>
    <row r="75" spans="1:10" ht="40" customHeight="1" thickBot="1" x14ac:dyDescent="0.6">
      <c r="A75" s="40"/>
      <c r="B75" s="71" t="s">
        <v>963</v>
      </c>
      <c r="C75" s="130"/>
      <c r="D75" s="122"/>
      <c r="E75" s="122"/>
      <c r="F75" s="122"/>
      <c r="G75" s="163"/>
      <c r="H75" s="164"/>
      <c r="I75" s="165"/>
    </row>
    <row r="76" spans="1:10" ht="40" customHeight="1" thickBot="1" x14ac:dyDescent="0.6">
      <c r="A76" s="39" t="s">
        <v>0</v>
      </c>
      <c r="B76" s="58" t="s">
        <v>1004</v>
      </c>
      <c r="C76" s="120" t="s">
        <v>1135</v>
      </c>
      <c r="D76" s="166"/>
      <c r="E76" s="117"/>
      <c r="F76" s="118"/>
      <c r="G76" s="118"/>
      <c r="H76" s="119"/>
      <c r="I76" s="52"/>
    </row>
    <row r="77" spans="1:10" ht="40" customHeight="1" thickBot="1" x14ac:dyDescent="0.6">
      <c r="A77" s="40"/>
      <c r="B77" s="73" t="s">
        <v>1005</v>
      </c>
      <c r="C77" s="47" t="s">
        <v>1083</v>
      </c>
      <c r="D77" s="72"/>
      <c r="E77" s="158"/>
      <c r="F77" s="158"/>
      <c r="G77" s="158"/>
      <c r="H77" s="158"/>
      <c r="I77" s="159"/>
    </row>
    <row r="78" spans="1:10" ht="40" customHeight="1" thickBot="1" x14ac:dyDescent="0.6">
      <c r="A78" s="43"/>
      <c r="B78" s="11" t="s">
        <v>1136</v>
      </c>
      <c r="C78" s="155"/>
      <c r="D78" s="156"/>
      <c r="E78" s="156"/>
      <c r="F78" s="156"/>
      <c r="G78" s="156"/>
      <c r="H78" s="156"/>
      <c r="I78" s="157"/>
      <c r="J78" s="19"/>
    </row>
    <row r="79" spans="1:10" ht="40" customHeight="1" x14ac:dyDescent="0.35">
      <c r="A79" s="39" t="s">
        <v>0</v>
      </c>
      <c r="B79" s="15" t="s">
        <v>1084</v>
      </c>
      <c r="C79" s="120" t="s">
        <v>161</v>
      </c>
      <c r="D79" s="100"/>
      <c r="E79" s="152"/>
      <c r="F79" s="152"/>
      <c r="G79" s="152"/>
      <c r="H79" s="152"/>
      <c r="I79" s="153"/>
    </row>
    <row r="80" spans="1:10" ht="40" customHeight="1" thickBot="1" x14ac:dyDescent="0.6">
      <c r="A80" s="42"/>
      <c r="B80" s="74" t="s">
        <v>1137</v>
      </c>
      <c r="C80" s="121" t="s">
        <v>1085</v>
      </c>
      <c r="D80" s="122"/>
      <c r="E80" s="154"/>
      <c r="F80" s="154"/>
      <c r="G80" s="154"/>
      <c r="H80" s="154"/>
      <c r="I80" s="133"/>
    </row>
    <row r="81" spans="1:48" s="28" customFormat="1" ht="40" customHeight="1" x14ac:dyDescent="0.35">
      <c r="A81" s="90"/>
      <c r="B81" s="91"/>
      <c r="C81" s="91"/>
      <c r="D81" s="91"/>
      <c r="E81" s="91"/>
      <c r="F81" s="91"/>
      <c r="G81" s="91"/>
      <c r="H81" s="91"/>
      <c r="I81" s="92"/>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row>
    <row r="82" spans="1:48" s="28" customFormat="1" ht="40" customHeight="1" x14ac:dyDescent="0.35">
      <c r="A82" s="90"/>
      <c r="B82" s="91"/>
      <c r="C82" s="91"/>
      <c r="D82" s="91"/>
      <c r="E82" s="91"/>
      <c r="F82" s="91"/>
      <c r="G82" s="91"/>
      <c r="H82" s="91"/>
      <c r="I82" s="92"/>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row>
    <row r="83" spans="1:48" s="28" customFormat="1" ht="40" customHeight="1" x14ac:dyDescent="0.35">
      <c r="A83" s="90"/>
      <c r="B83" s="91"/>
      <c r="C83" s="91"/>
      <c r="D83" s="91"/>
      <c r="E83" s="91"/>
      <c r="F83" s="91"/>
      <c r="G83" s="91"/>
      <c r="H83" s="91"/>
      <c r="I83" s="92"/>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row>
    <row r="84" spans="1:48" ht="40" customHeight="1" x14ac:dyDescent="0.35">
      <c r="A84" s="10"/>
      <c r="B84" s="29" t="s">
        <v>4</v>
      </c>
      <c r="C84" s="5"/>
      <c r="D84" s="29" t="s">
        <v>4</v>
      </c>
      <c r="E84" s="5"/>
      <c r="F84" s="5"/>
      <c r="G84" s="5"/>
      <c r="H84" s="105"/>
      <c r="I84" s="106"/>
    </row>
    <row r="85" spans="1:48" ht="40" customHeight="1" x14ac:dyDescent="0.35">
      <c r="A85" s="10"/>
      <c r="B85" s="79"/>
      <c r="C85" s="112"/>
      <c r="D85" s="113"/>
      <c r="E85" s="113"/>
      <c r="F85" s="113"/>
      <c r="G85" s="112"/>
      <c r="H85" s="123"/>
      <c r="I85" s="124"/>
    </row>
    <row r="86" spans="1:48" ht="26.25" customHeight="1" thickBot="1" x14ac:dyDescent="0.55000000000000004">
      <c r="A86" s="96" t="s">
        <v>163</v>
      </c>
      <c r="B86" s="97"/>
      <c r="C86" s="97"/>
      <c r="D86" s="97"/>
      <c r="E86" s="97"/>
      <c r="F86" s="97"/>
      <c r="G86" s="97"/>
      <c r="H86" s="97"/>
      <c r="I86" s="98"/>
    </row>
    <row r="87" spans="1:48" ht="113.25" customHeight="1" thickBot="1" x14ac:dyDescent="0.4">
      <c r="A87" s="93" t="s">
        <v>1060</v>
      </c>
      <c r="B87" s="94"/>
      <c r="C87" s="94"/>
      <c r="D87" s="94"/>
      <c r="E87" s="94"/>
      <c r="F87" s="94"/>
      <c r="G87" s="94"/>
      <c r="H87" s="94"/>
      <c r="I87" s="95"/>
    </row>
    <row r="88" spans="1:48" s="31" customFormat="1" ht="25.5" hidden="1" customHeight="1" x14ac:dyDescent="0.35">
      <c r="A88" s="32"/>
      <c r="B88" s="32"/>
      <c r="C88" s="32"/>
      <c r="D88" s="32"/>
      <c r="E88" s="32"/>
      <c r="F88" s="32"/>
      <c r="G88" s="32"/>
      <c r="H88" s="32"/>
      <c r="I88" s="32"/>
    </row>
    <row r="89" spans="1:48" s="31" customFormat="1" ht="25.5" hidden="1" customHeight="1" x14ac:dyDescent="0.35">
      <c r="A89" s="32"/>
      <c r="B89" s="32"/>
      <c r="C89" s="32"/>
      <c r="D89" s="32"/>
      <c r="E89" s="32"/>
      <c r="F89" s="32"/>
      <c r="G89" s="32"/>
      <c r="H89" s="32"/>
      <c r="I89" s="32"/>
    </row>
    <row r="90" spans="1:48" s="30" customFormat="1" ht="25.5" hidden="1" customHeight="1" x14ac:dyDescent="0.35">
      <c r="A90" s="33"/>
      <c r="B90" s="33" t="s">
        <v>174</v>
      </c>
      <c r="C90" s="33" t="s">
        <v>175</v>
      </c>
      <c r="D90" s="33"/>
      <c r="E90" s="33" t="s">
        <v>176</v>
      </c>
      <c r="F90" s="33"/>
      <c r="G90" s="33" t="s">
        <v>177</v>
      </c>
      <c r="H90" s="88" t="s">
        <v>1138</v>
      </c>
      <c r="I90" s="33"/>
    </row>
    <row r="91" spans="1:48" s="30" customFormat="1" ht="25.5" hidden="1" customHeight="1" x14ac:dyDescent="0.35">
      <c r="A91" s="33"/>
      <c r="B91" s="89" t="s">
        <v>1095</v>
      </c>
      <c r="C91" s="89" t="s">
        <v>178</v>
      </c>
      <c r="D91" s="33"/>
      <c r="E91" s="89" t="s">
        <v>1006</v>
      </c>
      <c r="F91" s="33"/>
      <c r="G91" s="89" t="s">
        <v>1119</v>
      </c>
      <c r="H91" s="89" t="s">
        <v>1139</v>
      </c>
      <c r="I91" s="33"/>
    </row>
    <row r="92" spans="1:48" s="30" customFormat="1" ht="25.5" hidden="1" customHeight="1" x14ac:dyDescent="0.35">
      <c r="A92" s="33"/>
      <c r="B92" s="89" t="s">
        <v>1096</v>
      </c>
      <c r="C92" s="89" t="s">
        <v>180</v>
      </c>
      <c r="D92" s="33"/>
      <c r="E92" s="89" t="s">
        <v>1050</v>
      </c>
      <c r="F92" s="33"/>
      <c r="G92" s="89" t="s">
        <v>1058</v>
      </c>
      <c r="H92" s="89" t="s">
        <v>1140</v>
      </c>
      <c r="I92" s="33"/>
    </row>
    <row r="93" spans="1:48" s="30" customFormat="1" ht="25.5" hidden="1" customHeight="1" x14ac:dyDescent="0.35">
      <c r="A93" s="33"/>
      <c r="B93" s="89" t="s">
        <v>1097</v>
      </c>
      <c r="C93" s="89" t="s">
        <v>182</v>
      </c>
      <c r="D93" s="33"/>
      <c r="E93" s="89" t="s">
        <v>179</v>
      </c>
      <c r="F93" s="33"/>
      <c r="G93" s="89" t="s">
        <v>1072</v>
      </c>
      <c r="H93" s="89" t="s">
        <v>1141</v>
      </c>
      <c r="I93" s="33"/>
    </row>
    <row r="94" spans="1:48" s="30" customFormat="1" ht="25.5" hidden="1" customHeight="1" x14ac:dyDescent="0.35">
      <c r="A94" s="33"/>
      <c r="B94" s="89" t="s">
        <v>1098</v>
      </c>
      <c r="C94" s="89" t="s">
        <v>184</v>
      </c>
      <c r="D94" s="33"/>
      <c r="E94" s="89" t="s">
        <v>181</v>
      </c>
      <c r="F94" s="33"/>
      <c r="G94" s="89" t="s">
        <v>1044</v>
      </c>
      <c r="H94" s="89" t="s">
        <v>1142</v>
      </c>
      <c r="I94" s="33"/>
    </row>
    <row r="95" spans="1:48" s="30" customFormat="1" ht="25.5" hidden="1" customHeight="1" x14ac:dyDescent="0.35">
      <c r="A95" s="33"/>
      <c r="B95" s="89" t="s">
        <v>1099</v>
      </c>
      <c r="C95" s="89" t="s">
        <v>186</v>
      </c>
      <c r="D95" s="33"/>
      <c r="E95" s="89" t="s">
        <v>183</v>
      </c>
      <c r="F95" s="33"/>
      <c r="G95" s="89" t="s">
        <v>1108</v>
      </c>
      <c r="H95" s="89" t="s">
        <v>1143</v>
      </c>
      <c r="I95" s="33"/>
    </row>
    <row r="96" spans="1:48" s="30" customFormat="1" ht="25.5" hidden="1" customHeight="1" x14ac:dyDescent="0.35">
      <c r="A96" s="33"/>
      <c r="B96" s="89" t="s">
        <v>860</v>
      </c>
      <c r="C96" s="89" t="s">
        <v>191</v>
      </c>
      <c r="D96" s="33"/>
      <c r="E96" s="89" t="s">
        <v>185</v>
      </c>
      <c r="F96" s="33"/>
      <c r="G96" s="89" t="s">
        <v>958</v>
      </c>
      <c r="H96" s="89" t="s">
        <v>1144</v>
      </c>
      <c r="I96" s="33"/>
    </row>
    <row r="97" spans="1:9" s="30" customFormat="1" ht="25.5" hidden="1" customHeight="1" x14ac:dyDescent="0.35">
      <c r="A97" s="33"/>
      <c r="B97" s="89" t="s">
        <v>861</v>
      </c>
      <c r="C97" s="89" t="s">
        <v>193</v>
      </c>
      <c r="D97" s="33"/>
      <c r="E97" s="89" t="s">
        <v>1061</v>
      </c>
      <c r="F97" s="33"/>
      <c r="G97" s="89" t="s">
        <v>857</v>
      </c>
      <c r="H97" s="33"/>
      <c r="I97" s="33"/>
    </row>
    <row r="98" spans="1:9" s="30" customFormat="1" ht="25.5" hidden="1" customHeight="1" x14ac:dyDescent="0.35">
      <c r="A98" s="33"/>
      <c r="B98" s="89" t="s">
        <v>862</v>
      </c>
      <c r="C98" s="89" t="s">
        <v>195</v>
      </c>
      <c r="D98" s="33"/>
      <c r="E98" s="89" t="s">
        <v>187</v>
      </c>
      <c r="F98" s="33"/>
      <c r="G98" s="89" t="s">
        <v>188</v>
      </c>
      <c r="H98" s="33"/>
      <c r="I98" s="33"/>
    </row>
    <row r="99" spans="1:9" s="30" customFormat="1" ht="25.5" hidden="1" customHeight="1" x14ac:dyDescent="0.35">
      <c r="A99" s="33"/>
      <c r="B99" s="89" t="s">
        <v>863</v>
      </c>
      <c r="C99" s="89" t="s">
        <v>197</v>
      </c>
      <c r="D99" s="33"/>
      <c r="E99" s="89" t="s">
        <v>189</v>
      </c>
      <c r="F99" s="33"/>
      <c r="G99" s="89" t="s">
        <v>1155</v>
      </c>
      <c r="H99" s="33"/>
      <c r="I99" s="33"/>
    </row>
    <row r="100" spans="1:9" s="30" customFormat="1" ht="25.5" hidden="1" customHeight="1" x14ac:dyDescent="0.35">
      <c r="A100" s="33"/>
      <c r="B100" s="89" t="s">
        <v>864</v>
      </c>
      <c r="C100" s="89" t="s">
        <v>200</v>
      </c>
      <c r="D100" s="33"/>
      <c r="E100" s="89" t="s">
        <v>192</v>
      </c>
      <c r="F100" s="33"/>
      <c r="G100" s="89" t="s">
        <v>1109</v>
      </c>
      <c r="H100" s="33"/>
      <c r="I100" s="33"/>
    </row>
    <row r="101" spans="1:9" s="30" customFormat="1" ht="25.5" hidden="1" customHeight="1" x14ac:dyDescent="0.35">
      <c r="A101" s="33"/>
      <c r="B101" s="89" t="s">
        <v>865</v>
      </c>
      <c r="C101" s="89" t="s">
        <v>202</v>
      </c>
      <c r="D101" s="33"/>
      <c r="E101" s="89" t="s">
        <v>194</v>
      </c>
      <c r="F101" s="33"/>
      <c r="G101" s="89" t="s">
        <v>1110</v>
      </c>
      <c r="H101" s="33"/>
      <c r="I101" s="33"/>
    </row>
    <row r="102" spans="1:9" s="30" customFormat="1" ht="25.5" hidden="1" customHeight="1" x14ac:dyDescent="0.35">
      <c r="A102" s="33"/>
      <c r="B102" s="89" t="s">
        <v>1100</v>
      </c>
      <c r="C102" s="89" t="s">
        <v>204</v>
      </c>
      <c r="D102" s="33"/>
      <c r="E102" s="89" t="s">
        <v>196</v>
      </c>
      <c r="F102" s="33"/>
      <c r="G102" s="89" t="s">
        <v>1120</v>
      </c>
      <c r="H102" s="33"/>
      <c r="I102" s="33"/>
    </row>
    <row r="103" spans="1:9" s="30" customFormat="1" ht="25.5" hidden="1" customHeight="1" x14ac:dyDescent="0.35">
      <c r="A103" s="33"/>
      <c r="B103" s="89" t="s">
        <v>866</v>
      </c>
      <c r="C103" s="89" t="s">
        <v>206</v>
      </c>
      <c r="D103" s="33"/>
      <c r="E103" s="89" t="s">
        <v>1014</v>
      </c>
      <c r="F103" s="33"/>
      <c r="G103" s="89" t="s">
        <v>847</v>
      </c>
      <c r="H103" s="33"/>
      <c r="I103" s="33"/>
    </row>
    <row r="104" spans="1:9" s="30" customFormat="1" ht="25.5" hidden="1" customHeight="1" x14ac:dyDescent="0.35">
      <c r="A104" s="33"/>
      <c r="B104" s="89" t="s">
        <v>1145</v>
      </c>
      <c r="C104" s="89" t="s">
        <v>209</v>
      </c>
      <c r="D104" s="33"/>
      <c r="E104" s="89" t="s">
        <v>198</v>
      </c>
      <c r="F104" s="33"/>
      <c r="G104" s="89" t="s">
        <v>190</v>
      </c>
      <c r="H104" s="33"/>
      <c r="I104" s="33"/>
    </row>
    <row r="105" spans="1:9" s="30" customFormat="1" ht="25.5" hidden="1" customHeight="1" x14ac:dyDescent="0.35">
      <c r="A105" s="33"/>
      <c r="B105" s="89" t="s">
        <v>199</v>
      </c>
      <c r="C105" s="89" t="s">
        <v>212</v>
      </c>
      <c r="D105" s="33"/>
      <c r="E105" s="89" t="s">
        <v>1101</v>
      </c>
      <c r="F105" s="33"/>
      <c r="G105" s="89" t="s">
        <v>959</v>
      </c>
      <c r="H105" s="33"/>
      <c r="I105" s="33"/>
    </row>
    <row r="106" spans="1:9" s="30" customFormat="1" ht="25.5" hidden="1" customHeight="1" x14ac:dyDescent="0.35">
      <c r="A106" s="33"/>
      <c r="B106" s="86"/>
      <c r="C106" s="89" t="s">
        <v>215</v>
      </c>
      <c r="D106" s="33"/>
      <c r="E106" s="89" t="s">
        <v>201</v>
      </c>
      <c r="F106" s="33"/>
      <c r="G106" s="89" t="s">
        <v>1156</v>
      </c>
      <c r="H106" s="33"/>
      <c r="I106" s="33"/>
    </row>
    <row r="107" spans="1:9" s="30" customFormat="1" ht="25.5" hidden="1" customHeight="1" x14ac:dyDescent="0.35">
      <c r="A107" s="33"/>
      <c r="B107" s="86"/>
      <c r="C107" s="89" t="s">
        <v>218</v>
      </c>
      <c r="D107" s="33"/>
      <c r="E107" s="89" t="s">
        <v>203</v>
      </c>
      <c r="F107" s="33"/>
      <c r="G107" s="89" t="s">
        <v>960</v>
      </c>
      <c r="H107" s="33"/>
      <c r="I107" s="33"/>
    </row>
    <row r="108" spans="1:9" s="30" customFormat="1" ht="25.5" hidden="1" customHeight="1" x14ac:dyDescent="0.35">
      <c r="A108" s="33"/>
      <c r="B108" s="33"/>
      <c r="C108" s="89" t="s">
        <v>221</v>
      </c>
      <c r="D108" s="33"/>
      <c r="E108" s="89" t="s">
        <v>205</v>
      </c>
      <c r="F108" s="33"/>
      <c r="G108" s="89" t="s">
        <v>1013</v>
      </c>
      <c r="H108" s="33"/>
      <c r="I108" s="33"/>
    </row>
    <row r="109" spans="1:9" s="30" customFormat="1" ht="25.5" hidden="1" customHeight="1" x14ac:dyDescent="0.35">
      <c r="A109" s="33"/>
      <c r="B109" s="33"/>
      <c r="C109" s="89" t="s">
        <v>223</v>
      </c>
      <c r="D109" s="33"/>
      <c r="E109" s="89" t="s">
        <v>207</v>
      </c>
      <c r="F109" s="33"/>
      <c r="G109" s="89" t="s">
        <v>1121</v>
      </c>
      <c r="H109" s="33"/>
      <c r="I109" s="33"/>
    </row>
    <row r="110" spans="1:9" s="30" customFormat="1" ht="25.5" hidden="1" customHeight="1" x14ac:dyDescent="0.35">
      <c r="A110" s="33"/>
      <c r="B110" s="33"/>
      <c r="C110" s="89" t="s">
        <v>226</v>
      </c>
      <c r="D110" s="33"/>
      <c r="E110" s="89" t="s">
        <v>210</v>
      </c>
      <c r="F110" s="33"/>
      <c r="G110" s="89" t="s">
        <v>1157</v>
      </c>
      <c r="H110" s="33"/>
      <c r="I110" s="33"/>
    </row>
    <row r="111" spans="1:9" s="30" customFormat="1" ht="25.5" hidden="1" customHeight="1" x14ac:dyDescent="0.35">
      <c r="A111" s="33"/>
      <c r="B111" s="33"/>
      <c r="C111" s="89" t="s">
        <v>228</v>
      </c>
      <c r="D111" s="33"/>
      <c r="E111" s="89" t="s">
        <v>213</v>
      </c>
      <c r="F111" s="33"/>
      <c r="G111" s="89" t="s">
        <v>1158</v>
      </c>
      <c r="H111" s="33"/>
      <c r="I111" s="33"/>
    </row>
    <row r="112" spans="1:9" s="30" customFormat="1" ht="25.5" hidden="1" customHeight="1" x14ac:dyDescent="0.35">
      <c r="A112" s="33"/>
      <c r="B112" s="33"/>
      <c r="C112" s="89" t="s">
        <v>230</v>
      </c>
      <c r="D112" s="33"/>
      <c r="E112" s="89" t="s">
        <v>216</v>
      </c>
      <c r="F112" s="33"/>
      <c r="G112" s="89" t="s">
        <v>1159</v>
      </c>
      <c r="H112" s="33"/>
      <c r="I112" s="33"/>
    </row>
    <row r="113" spans="1:9" s="30" customFormat="1" ht="25.5" hidden="1" customHeight="1" x14ac:dyDescent="0.35">
      <c r="A113" s="33"/>
      <c r="B113" s="33"/>
      <c r="C113" s="89" t="s">
        <v>232</v>
      </c>
      <c r="D113" s="33"/>
      <c r="E113" s="89" t="s">
        <v>921</v>
      </c>
      <c r="F113" s="33"/>
      <c r="G113" s="89" t="s">
        <v>1160</v>
      </c>
      <c r="H113" s="33"/>
      <c r="I113" s="33"/>
    </row>
    <row r="114" spans="1:9" s="30" customFormat="1" ht="25.5" hidden="1" customHeight="1" x14ac:dyDescent="0.35">
      <c r="A114" s="33"/>
      <c r="B114" s="33"/>
      <c r="C114" s="89" t="s">
        <v>234</v>
      </c>
      <c r="D114" s="33"/>
      <c r="E114" s="89" t="s">
        <v>219</v>
      </c>
      <c r="F114" s="33"/>
      <c r="G114" s="89" t="s">
        <v>1122</v>
      </c>
      <c r="H114" s="33"/>
      <c r="I114" s="33"/>
    </row>
    <row r="115" spans="1:9" s="30" customFormat="1" ht="25.5" hidden="1" customHeight="1" x14ac:dyDescent="0.35">
      <c r="A115" s="33"/>
      <c r="B115" s="33"/>
      <c r="C115" s="89" t="s">
        <v>867</v>
      </c>
      <c r="D115" s="33"/>
      <c r="E115" s="89" t="s">
        <v>222</v>
      </c>
      <c r="F115" s="33"/>
      <c r="G115" s="89" t="s">
        <v>968</v>
      </c>
      <c r="H115" s="33"/>
      <c r="I115" s="33"/>
    </row>
    <row r="116" spans="1:9" s="30" customFormat="1" ht="25.5" hidden="1" customHeight="1" x14ac:dyDescent="0.35">
      <c r="A116" s="33"/>
      <c r="B116" s="33"/>
      <c r="C116" s="89" t="s">
        <v>238</v>
      </c>
      <c r="D116" s="33"/>
      <c r="E116" s="89" t="s">
        <v>224</v>
      </c>
      <c r="F116" s="33"/>
      <c r="G116" s="89" t="s">
        <v>961</v>
      </c>
      <c r="H116" s="33"/>
      <c r="I116" s="33"/>
    </row>
    <row r="117" spans="1:9" s="30" customFormat="1" ht="25.5" hidden="1" customHeight="1" x14ac:dyDescent="0.35">
      <c r="A117" s="33"/>
      <c r="B117" s="33"/>
      <c r="C117" s="89" t="s">
        <v>868</v>
      </c>
      <c r="D117" s="33"/>
      <c r="E117" s="89" t="s">
        <v>227</v>
      </c>
      <c r="F117" s="33"/>
      <c r="G117" s="89" t="s">
        <v>1161</v>
      </c>
      <c r="H117" s="33"/>
      <c r="I117" s="33"/>
    </row>
    <row r="118" spans="1:9" s="30" customFormat="1" ht="25.5" hidden="1" customHeight="1" x14ac:dyDescent="0.35">
      <c r="A118" s="33"/>
      <c r="B118" s="33"/>
      <c r="C118" s="89" t="s">
        <v>869</v>
      </c>
      <c r="D118" s="33"/>
      <c r="E118" s="89" t="s">
        <v>229</v>
      </c>
      <c r="F118" s="33"/>
      <c r="G118" s="89" t="s">
        <v>208</v>
      </c>
      <c r="H118" s="33"/>
      <c r="I118" s="33"/>
    </row>
    <row r="119" spans="1:9" s="30" customFormat="1" ht="25.5" hidden="1" customHeight="1" x14ac:dyDescent="0.35">
      <c r="A119" s="33"/>
      <c r="B119" s="33"/>
      <c r="C119" s="89" t="s">
        <v>240</v>
      </c>
      <c r="D119" s="33"/>
      <c r="E119" s="89" t="s">
        <v>231</v>
      </c>
      <c r="F119" s="33"/>
      <c r="G119" s="89" t="s">
        <v>211</v>
      </c>
      <c r="H119" s="33"/>
      <c r="I119" s="33"/>
    </row>
    <row r="120" spans="1:9" s="30" customFormat="1" ht="25.5" hidden="1" customHeight="1" x14ac:dyDescent="0.35">
      <c r="A120" s="33"/>
      <c r="B120" s="33"/>
      <c r="C120" s="89" t="s">
        <v>242</v>
      </c>
      <c r="D120" s="33"/>
      <c r="E120" s="89" t="s">
        <v>233</v>
      </c>
      <c r="F120" s="33"/>
      <c r="G120" s="89" t="s">
        <v>214</v>
      </c>
      <c r="H120" s="33"/>
      <c r="I120" s="33"/>
    </row>
    <row r="121" spans="1:9" s="30" customFormat="1" ht="25.5" hidden="1" customHeight="1" x14ac:dyDescent="0.35">
      <c r="A121" s="33"/>
      <c r="B121" s="33"/>
      <c r="C121" s="89" t="s">
        <v>870</v>
      </c>
      <c r="D121" s="33"/>
      <c r="E121" s="89" t="s">
        <v>235</v>
      </c>
      <c r="F121" s="33"/>
      <c r="G121" s="89" t="s">
        <v>217</v>
      </c>
      <c r="H121" s="33"/>
      <c r="I121" s="33"/>
    </row>
    <row r="122" spans="1:9" s="30" customFormat="1" ht="25.5" hidden="1" customHeight="1" x14ac:dyDescent="0.35">
      <c r="A122" s="33"/>
      <c r="B122" s="33"/>
      <c r="C122" s="89" t="s">
        <v>245</v>
      </c>
      <c r="D122" s="33"/>
      <c r="E122" s="89" t="s">
        <v>236</v>
      </c>
      <c r="F122" s="33"/>
      <c r="G122" s="89" t="s">
        <v>1073</v>
      </c>
      <c r="H122" s="33"/>
      <c r="I122" s="33"/>
    </row>
    <row r="123" spans="1:9" s="30" customFormat="1" ht="25.5" hidden="1" customHeight="1" x14ac:dyDescent="0.35">
      <c r="A123" s="33"/>
      <c r="B123" s="33"/>
      <c r="C123" s="89" t="s">
        <v>247</v>
      </c>
      <c r="D123" s="33"/>
      <c r="E123" s="89" t="s">
        <v>1051</v>
      </c>
      <c r="F123" s="33"/>
      <c r="G123" s="89" t="s">
        <v>7</v>
      </c>
      <c r="H123" s="33"/>
      <c r="I123" s="33"/>
    </row>
    <row r="124" spans="1:9" s="30" customFormat="1" ht="25.5" hidden="1" customHeight="1" x14ac:dyDescent="0.35">
      <c r="A124" s="33"/>
      <c r="B124" s="33"/>
      <c r="C124" s="89" t="s">
        <v>252</v>
      </c>
      <c r="D124" s="33"/>
      <c r="E124" s="89" t="s">
        <v>854</v>
      </c>
      <c r="F124" s="33"/>
      <c r="G124" s="89" t="s">
        <v>1162</v>
      </c>
      <c r="H124" s="33"/>
      <c r="I124" s="33"/>
    </row>
    <row r="125" spans="1:9" s="30" customFormat="1" ht="25.5" hidden="1" customHeight="1" x14ac:dyDescent="0.35">
      <c r="A125" s="33"/>
      <c r="B125" s="33"/>
      <c r="C125" s="89" t="s">
        <v>255</v>
      </c>
      <c r="D125" s="33"/>
      <c r="E125" s="89" t="s">
        <v>239</v>
      </c>
      <c r="F125" s="33"/>
      <c r="G125" s="89" t="s">
        <v>220</v>
      </c>
      <c r="H125" s="33"/>
      <c r="I125" s="33"/>
    </row>
    <row r="126" spans="1:9" s="30" customFormat="1" ht="25.5" hidden="1" customHeight="1" x14ac:dyDescent="0.35">
      <c r="A126" s="33"/>
      <c r="B126" s="33"/>
      <c r="C126" s="89" t="s">
        <v>257</v>
      </c>
      <c r="D126" s="33"/>
      <c r="E126" s="89" t="s">
        <v>241</v>
      </c>
      <c r="F126" s="33"/>
      <c r="G126" s="89" t="s">
        <v>1074</v>
      </c>
      <c r="H126" s="33"/>
      <c r="I126" s="33"/>
    </row>
    <row r="127" spans="1:9" s="30" customFormat="1" ht="25.5" hidden="1" customHeight="1" x14ac:dyDescent="0.35">
      <c r="A127" s="33"/>
      <c r="B127" s="33"/>
      <c r="C127" s="89" t="s">
        <v>260</v>
      </c>
      <c r="D127" s="33"/>
      <c r="E127" s="89" t="s">
        <v>243</v>
      </c>
      <c r="F127" s="33"/>
      <c r="G127" s="89" t="s">
        <v>1111</v>
      </c>
      <c r="H127" s="33"/>
      <c r="I127" s="33"/>
    </row>
    <row r="128" spans="1:9" s="30" customFormat="1" ht="25.5" hidden="1" customHeight="1" x14ac:dyDescent="0.35">
      <c r="A128" s="33"/>
      <c r="B128" s="33"/>
      <c r="C128" s="89" t="s">
        <v>262</v>
      </c>
      <c r="D128" s="33"/>
      <c r="E128" s="89" t="s">
        <v>244</v>
      </c>
      <c r="F128" s="33"/>
      <c r="G128" s="89" t="s">
        <v>858</v>
      </c>
      <c r="H128" s="33"/>
      <c r="I128" s="33"/>
    </row>
    <row r="129" spans="1:9" s="30" customFormat="1" ht="25.5" hidden="1" customHeight="1" x14ac:dyDescent="0.35">
      <c r="A129" s="33"/>
      <c r="B129" s="33"/>
      <c r="C129" s="89" t="s">
        <v>264</v>
      </c>
      <c r="D129" s="33"/>
      <c r="E129" s="89" t="s">
        <v>246</v>
      </c>
      <c r="F129" s="33"/>
      <c r="G129" s="89" t="s">
        <v>237</v>
      </c>
      <c r="H129" s="33"/>
      <c r="I129" s="33"/>
    </row>
    <row r="130" spans="1:9" s="30" customFormat="1" ht="25.5" hidden="1" customHeight="1" x14ac:dyDescent="0.35">
      <c r="A130" s="33"/>
      <c r="B130" s="33"/>
      <c r="C130" s="89" t="s">
        <v>266</v>
      </c>
      <c r="D130" s="33"/>
      <c r="E130" s="89" t="s">
        <v>248</v>
      </c>
      <c r="F130" s="33"/>
      <c r="G130" s="89" t="s">
        <v>1112</v>
      </c>
      <c r="H130" s="33"/>
      <c r="I130" s="33"/>
    </row>
    <row r="131" spans="1:9" s="30" customFormat="1" ht="25.5" hidden="1" customHeight="1" x14ac:dyDescent="0.35">
      <c r="A131" s="33"/>
      <c r="B131" s="33"/>
      <c r="C131" s="89" t="s">
        <v>871</v>
      </c>
      <c r="D131" s="33"/>
      <c r="E131" s="89" t="s">
        <v>250</v>
      </c>
      <c r="F131" s="33"/>
      <c r="G131" s="89" t="s">
        <v>1123</v>
      </c>
      <c r="H131" s="33"/>
      <c r="I131" s="33"/>
    </row>
    <row r="132" spans="1:9" s="30" customFormat="1" ht="25.5" hidden="1" customHeight="1" x14ac:dyDescent="0.35">
      <c r="A132" s="33"/>
      <c r="B132" s="33"/>
      <c r="C132" s="89" t="s">
        <v>270</v>
      </c>
      <c r="D132" s="33"/>
      <c r="E132" s="89" t="s">
        <v>253</v>
      </c>
      <c r="F132" s="33"/>
      <c r="G132" s="89" t="s">
        <v>1045</v>
      </c>
      <c r="H132" s="33"/>
      <c r="I132" s="33"/>
    </row>
    <row r="133" spans="1:9" s="30" customFormat="1" ht="25.5" hidden="1" customHeight="1" x14ac:dyDescent="0.35">
      <c r="A133" s="33"/>
      <c r="B133" s="33"/>
      <c r="C133" s="89" t="s">
        <v>272</v>
      </c>
      <c r="D133" s="33"/>
      <c r="E133" s="89" t="s">
        <v>1102</v>
      </c>
      <c r="F133" s="33"/>
      <c r="G133" s="89" t="s">
        <v>1113</v>
      </c>
      <c r="H133" s="33"/>
      <c r="I133" s="33"/>
    </row>
    <row r="134" spans="1:9" s="30" customFormat="1" ht="25.5" hidden="1" customHeight="1" x14ac:dyDescent="0.35">
      <c r="A134" s="33"/>
      <c r="B134" s="33"/>
      <c r="C134" s="89" t="s">
        <v>275</v>
      </c>
      <c r="D134" s="33"/>
      <c r="E134" s="89" t="s">
        <v>256</v>
      </c>
      <c r="F134" s="33"/>
      <c r="G134" s="89" t="s">
        <v>962</v>
      </c>
      <c r="H134" s="33"/>
      <c r="I134" s="33"/>
    </row>
    <row r="135" spans="1:9" s="30" customFormat="1" ht="25.5" hidden="1" customHeight="1" x14ac:dyDescent="0.35">
      <c r="A135" s="33"/>
      <c r="B135" s="33"/>
      <c r="C135" s="89" t="s">
        <v>277</v>
      </c>
      <c r="D135" s="33"/>
      <c r="E135" s="89" t="s">
        <v>1015</v>
      </c>
      <c r="F135" s="33"/>
      <c r="G135" s="89" t="s">
        <v>1059</v>
      </c>
      <c r="H135" s="33"/>
      <c r="I135" s="33"/>
    </row>
    <row r="136" spans="1:9" s="30" customFormat="1" ht="25.5" hidden="1" customHeight="1" x14ac:dyDescent="0.35">
      <c r="A136" s="33"/>
      <c r="B136" s="33"/>
      <c r="C136" s="89" t="s">
        <v>279</v>
      </c>
      <c r="D136" s="33"/>
      <c r="E136" s="89" t="s">
        <v>922</v>
      </c>
      <c r="F136" s="33"/>
      <c r="G136" s="89" t="s">
        <v>1075</v>
      </c>
      <c r="H136" s="33"/>
      <c r="I136" s="33"/>
    </row>
    <row r="137" spans="1:9" s="30" customFormat="1" ht="25.5" hidden="1" customHeight="1" x14ac:dyDescent="0.35">
      <c r="A137" s="33"/>
      <c r="B137" s="33"/>
      <c r="C137" s="89" t="s">
        <v>281</v>
      </c>
      <c r="D137" s="33"/>
      <c r="E137" s="89" t="s">
        <v>258</v>
      </c>
      <c r="F137" s="33"/>
      <c r="G137" s="89" t="s">
        <v>1114</v>
      </c>
      <c r="H137" s="33"/>
      <c r="I137" s="33"/>
    </row>
    <row r="138" spans="1:9" s="30" customFormat="1" ht="25.5" hidden="1" customHeight="1" x14ac:dyDescent="0.35">
      <c r="A138" s="33"/>
      <c r="B138" s="33"/>
      <c r="C138" s="89" t="s">
        <v>872</v>
      </c>
      <c r="D138" s="33"/>
      <c r="E138" s="89" t="s">
        <v>923</v>
      </c>
      <c r="F138" s="33"/>
      <c r="G138" s="89" t="s">
        <v>1163</v>
      </c>
      <c r="H138" s="33"/>
      <c r="I138" s="33"/>
    </row>
    <row r="139" spans="1:9" s="30" customFormat="1" ht="25.5" hidden="1" customHeight="1" x14ac:dyDescent="0.35">
      <c r="A139" s="33"/>
      <c r="B139" s="33"/>
      <c r="C139" s="89" t="s">
        <v>283</v>
      </c>
      <c r="D139" s="33"/>
      <c r="E139" s="89" t="s">
        <v>1021</v>
      </c>
      <c r="F139" s="33"/>
      <c r="G139" s="89" t="s">
        <v>1019</v>
      </c>
      <c r="H139" s="33"/>
      <c r="I139" s="33"/>
    </row>
    <row r="140" spans="1:9" s="30" customFormat="1" ht="25.5" hidden="1" customHeight="1" x14ac:dyDescent="0.35">
      <c r="A140" s="33"/>
      <c r="B140" s="33"/>
      <c r="C140" s="89" t="s">
        <v>286</v>
      </c>
      <c r="D140" s="33"/>
      <c r="E140" s="89" t="s">
        <v>1022</v>
      </c>
      <c r="F140" s="33"/>
      <c r="G140" s="89" t="s">
        <v>1164</v>
      </c>
      <c r="H140" s="33"/>
      <c r="I140" s="33"/>
    </row>
    <row r="141" spans="1:9" s="30" customFormat="1" ht="25.5" hidden="1" customHeight="1" x14ac:dyDescent="0.35">
      <c r="A141" s="33"/>
      <c r="B141" s="33"/>
      <c r="C141" s="89" t="s">
        <v>289</v>
      </c>
      <c r="D141" s="33"/>
      <c r="E141" s="89" t="s">
        <v>924</v>
      </c>
      <c r="F141" s="33"/>
      <c r="G141" s="89" t="s">
        <v>1076</v>
      </c>
      <c r="H141" s="33"/>
      <c r="I141" s="33"/>
    </row>
    <row r="142" spans="1:9" s="30" customFormat="1" ht="25.5" hidden="1" customHeight="1" x14ac:dyDescent="0.35">
      <c r="A142" s="33"/>
      <c r="B142" s="33"/>
      <c r="C142" s="89" t="s">
        <v>873</v>
      </c>
      <c r="D142" s="33"/>
      <c r="E142" s="89" t="s">
        <v>263</v>
      </c>
      <c r="F142" s="33"/>
      <c r="G142" s="89" t="s">
        <v>1077</v>
      </c>
      <c r="H142" s="33"/>
      <c r="I142" s="33"/>
    </row>
    <row r="143" spans="1:9" s="30" customFormat="1" ht="25.5" hidden="1" customHeight="1" x14ac:dyDescent="0.35">
      <c r="A143" s="33"/>
      <c r="B143" s="33"/>
      <c r="C143" s="89" t="s">
        <v>291</v>
      </c>
      <c r="D143" s="33"/>
      <c r="E143" s="89" t="s">
        <v>1147</v>
      </c>
      <c r="F143" s="33"/>
      <c r="G143" s="89" t="s">
        <v>1078</v>
      </c>
      <c r="H143" s="33"/>
      <c r="I143" s="33"/>
    </row>
    <row r="144" spans="1:9" s="30" customFormat="1" ht="25.5" hidden="1" customHeight="1" x14ac:dyDescent="0.35">
      <c r="A144" s="33"/>
      <c r="B144" s="33"/>
      <c r="C144" s="89" t="s">
        <v>293</v>
      </c>
      <c r="D144" s="33"/>
      <c r="E144" s="89" t="s">
        <v>265</v>
      </c>
      <c r="F144" s="33"/>
      <c r="G144" s="89" t="s">
        <v>1124</v>
      </c>
      <c r="H144" s="33"/>
      <c r="I144" s="33"/>
    </row>
    <row r="145" spans="1:9" s="30" customFormat="1" ht="25.5" hidden="1" customHeight="1" x14ac:dyDescent="0.35">
      <c r="A145" s="33"/>
      <c r="B145" s="33"/>
      <c r="C145" s="89" t="s">
        <v>874</v>
      </c>
      <c r="D145" s="33"/>
      <c r="E145" s="89" t="s">
        <v>267</v>
      </c>
      <c r="F145" s="33"/>
      <c r="G145" s="89" t="s">
        <v>1165</v>
      </c>
      <c r="H145" s="33"/>
      <c r="I145" s="33"/>
    </row>
    <row r="146" spans="1:9" s="30" customFormat="1" ht="25.5" hidden="1" customHeight="1" x14ac:dyDescent="0.35">
      <c r="A146" s="33"/>
      <c r="B146" s="33"/>
      <c r="C146" s="89" t="s">
        <v>295</v>
      </c>
      <c r="D146" s="33"/>
      <c r="E146" s="89" t="s">
        <v>268</v>
      </c>
      <c r="F146" s="33"/>
      <c r="G146" s="89" t="s">
        <v>1046</v>
      </c>
      <c r="H146" s="33"/>
      <c r="I146" s="33"/>
    </row>
    <row r="147" spans="1:9" s="30" customFormat="1" ht="25.5" hidden="1" customHeight="1" x14ac:dyDescent="0.35">
      <c r="A147" s="33"/>
      <c r="B147" s="33"/>
      <c r="C147" s="89" t="s">
        <v>297</v>
      </c>
      <c r="D147" s="33"/>
      <c r="E147" s="89" t="s">
        <v>273</v>
      </c>
      <c r="F147" s="33"/>
      <c r="G147" s="89" t="s">
        <v>1166</v>
      </c>
      <c r="H147" s="33"/>
      <c r="I147" s="33"/>
    </row>
    <row r="148" spans="1:9" s="30" customFormat="1" ht="25.5" hidden="1" customHeight="1" x14ac:dyDescent="0.35">
      <c r="A148" s="33"/>
      <c r="B148" s="33"/>
      <c r="C148" s="89" t="s">
        <v>875</v>
      </c>
      <c r="D148" s="33"/>
      <c r="E148" s="89" t="s">
        <v>276</v>
      </c>
      <c r="F148" s="33"/>
      <c r="G148" s="89" t="s">
        <v>1115</v>
      </c>
      <c r="H148" s="33"/>
      <c r="I148" s="33"/>
    </row>
    <row r="149" spans="1:9" s="30" customFormat="1" ht="25.5" hidden="1" customHeight="1" x14ac:dyDescent="0.35">
      <c r="A149" s="33"/>
      <c r="B149" s="33"/>
      <c r="C149" s="89" t="s">
        <v>299</v>
      </c>
      <c r="D149" s="33"/>
      <c r="E149" s="89" t="s">
        <v>278</v>
      </c>
      <c r="F149" s="33"/>
      <c r="G149" s="89" t="s">
        <v>1167</v>
      </c>
      <c r="H149" s="33"/>
      <c r="I149" s="33"/>
    </row>
    <row r="150" spans="1:9" s="30" customFormat="1" ht="25.5" hidden="1" customHeight="1" x14ac:dyDescent="0.35">
      <c r="A150" s="33"/>
      <c r="B150" s="33"/>
      <c r="C150" s="89" t="s">
        <v>301</v>
      </c>
      <c r="D150" s="33"/>
      <c r="E150" s="89" t="s">
        <v>280</v>
      </c>
      <c r="F150" s="33"/>
      <c r="G150" s="89" t="s">
        <v>1125</v>
      </c>
      <c r="H150" s="33"/>
      <c r="I150" s="33"/>
    </row>
    <row r="151" spans="1:9" s="30" customFormat="1" ht="25.5" hidden="1" customHeight="1" x14ac:dyDescent="0.35">
      <c r="A151" s="33"/>
      <c r="B151" s="33"/>
      <c r="C151" s="89" t="s">
        <v>305</v>
      </c>
      <c r="D151" s="33"/>
      <c r="E151" s="89" t="s">
        <v>282</v>
      </c>
      <c r="F151" s="33"/>
      <c r="G151" s="89" t="s">
        <v>1047</v>
      </c>
      <c r="H151" s="33"/>
      <c r="I151" s="33"/>
    </row>
    <row r="152" spans="1:9" s="30" customFormat="1" ht="25.5" hidden="1" customHeight="1" x14ac:dyDescent="0.35">
      <c r="A152" s="33"/>
      <c r="B152" s="33"/>
      <c r="C152" s="89" t="s">
        <v>307</v>
      </c>
      <c r="D152" s="33"/>
      <c r="E152" s="89" t="s">
        <v>284</v>
      </c>
      <c r="F152" s="33"/>
      <c r="G152" s="89" t="s">
        <v>249</v>
      </c>
      <c r="H152" s="33"/>
      <c r="I152" s="33"/>
    </row>
    <row r="153" spans="1:9" s="30" customFormat="1" ht="25.5" hidden="1" customHeight="1" x14ac:dyDescent="0.35">
      <c r="A153" s="33"/>
      <c r="B153" s="33"/>
      <c r="C153" s="89" t="s">
        <v>876</v>
      </c>
      <c r="D153" s="33"/>
      <c r="E153" s="89" t="s">
        <v>287</v>
      </c>
      <c r="F153" s="33"/>
      <c r="G153" s="89" t="s">
        <v>1079</v>
      </c>
      <c r="H153" s="33"/>
      <c r="I153" s="33"/>
    </row>
    <row r="154" spans="1:9" s="30" customFormat="1" ht="25.5" hidden="1" customHeight="1" x14ac:dyDescent="0.35">
      <c r="A154" s="33"/>
      <c r="B154" s="33"/>
      <c r="C154" s="89" t="s">
        <v>309</v>
      </c>
      <c r="D154" s="33"/>
      <c r="E154" s="89" t="s">
        <v>290</v>
      </c>
      <c r="F154" s="33"/>
      <c r="G154" s="89" t="s">
        <v>251</v>
      </c>
      <c r="H154" s="33"/>
      <c r="I154" s="33"/>
    </row>
    <row r="155" spans="1:9" s="30" customFormat="1" ht="25.5" hidden="1" customHeight="1" x14ac:dyDescent="0.35">
      <c r="A155" s="33"/>
      <c r="B155" s="33"/>
      <c r="C155" s="89" t="s">
        <v>877</v>
      </c>
      <c r="D155" s="33"/>
      <c r="E155" s="89" t="s">
        <v>292</v>
      </c>
      <c r="F155" s="33"/>
      <c r="G155" s="89" t="s">
        <v>254</v>
      </c>
      <c r="H155" s="33"/>
      <c r="I155" s="33"/>
    </row>
    <row r="156" spans="1:9" s="30" customFormat="1" ht="25.5" hidden="1" customHeight="1" x14ac:dyDescent="0.35">
      <c r="A156" s="33"/>
      <c r="B156" s="33"/>
      <c r="C156" s="89" t="s">
        <v>311</v>
      </c>
      <c r="D156" s="33"/>
      <c r="E156" s="89" t="s">
        <v>294</v>
      </c>
      <c r="F156" s="33"/>
      <c r="G156" s="89" t="s">
        <v>848</v>
      </c>
      <c r="H156" s="33"/>
      <c r="I156" s="33"/>
    </row>
    <row r="157" spans="1:9" s="30" customFormat="1" ht="25.5" hidden="1" customHeight="1" x14ac:dyDescent="0.35">
      <c r="A157" s="33"/>
      <c r="B157" s="33"/>
      <c r="C157" s="89" t="s">
        <v>312</v>
      </c>
      <c r="D157" s="33"/>
      <c r="E157" s="89" t="s">
        <v>296</v>
      </c>
      <c r="F157" s="33"/>
      <c r="G157" s="89" t="s">
        <v>259</v>
      </c>
      <c r="H157" s="33"/>
      <c r="I157" s="33"/>
    </row>
    <row r="158" spans="1:9" s="30" customFormat="1" ht="25.5" hidden="1" customHeight="1" x14ac:dyDescent="0.35">
      <c r="A158" s="33"/>
      <c r="B158" s="33"/>
      <c r="C158" s="89" t="s">
        <v>314</v>
      </c>
      <c r="D158" s="33"/>
      <c r="E158" s="89" t="s">
        <v>1148</v>
      </c>
      <c r="F158" s="33"/>
      <c r="G158" s="89" t="s">
        <v>261</v>
      </c>
      <c r="H158" s="33"/>
      <c r="I158" s="33"/>
    </row>
    <row r="159" spans="1:9" s="30" customFormat="1" ht="25.5" hidden="1" customHeight="1" x14ac:dyDescent="0.35">
      <c r="A159" s="33"/>
      <c r="B159" s="33"/>
      <c r="C159" s="89" t="s">
        <v>316</v>
      </c>
      <c r="D159" s="33"/>
      <c r="E159" s="89" t="s">
        <v>298</v>
      </c>
      <c r="F159" s="33"/>
      <c r="G159" s="89" t="s">
        <v>849</v>
      </c>
      <c r="H159" s="33"/>
      <c r="I159" s="33"/>
    </row>
    <row r="160" spans="1:9" s="30" customFormat="1" ht="25.5" hidden="1" customHeight="1" x14ac:dyDescent="0.35">
      <c r="A160" s="33"/>
      <c r="B160" s="33"/>
      <c r="C160" s="89" t="s">
        <v>318</v>
      </c>
      <c r="D160" s="33"/>
      <c r="E160" s="89" t="s">
        <v>300</v>
      </c>
      <c r="F160" s="33"/>
      <c r="G160" s="89" t="s">
        <v>1048</v>
      </c>
      <c r="H160" s="33"/>
      <c r="I160" s="33"/>
    </row>
    <row r="161" spans="1:9" s="30" customFormat="1" ht="25.5" hidden="1" customHeight="1" x14ac:dyDescent="0.35">
      <c r="A161" s="33"/>
      <c r="B161" s="33"/>
      <c r="C161" s="89" t="s">
        <v>320</v>
      </c>
      <c r="D161" s="33"/>
      <c r="E161" s="89" t="s">
        <v>302</v>
      </c>
      <c r="F161" s="33"/>
      <c r="G161" s="89" t="s">
        <v>1116</v>
      </c>
      <c r="H161" s="33"/>
      <c r="I161" s="33"/>
    </row>
    <row r="162" spans="1:9" s="30" customFormat="1" ht="25.5" hidden="1" customHeight="1" x14ac:dyDescent="0.35">
      <c r="A162" s="33"/>
      <c r="B162" s="33"/>
      <c r="C162" s="89" t="s">
        <v>322</v>
      </c>
      <c r="D162" s="33"/>
      <c r="E162" s="89" t="s">
        <v>303</v>
      </c>
      <c r="F162" s="33"/>
      <c r="G162" s="89" t="s">
        <v>1049</v>
      </c>
      <c r="H162" s="33"/>
      <c r="I162" s="33"/>
    </row>
    <row r="163" spans="1:9" s="30" customFormat="1" ht="25.5" hidden="1" customHeight="1" x14ac:dyDescent="0.35">
      <c r="A163" s="33"/>
      <c r="B163" s="33"/>
      <c r="C163" s="89" t="s">
        <v>878</v>
      </c>
      <c r="D163" s="33"/>
      <c r="E163" s="89" t="s">
        <v>925</v>
      </c>
      <c r="F163" s="33"/>
      <c r="G163" s="89" t="s">
        <v>1126</v>
      </c>
      <c r="H163" s="33"/>
      <c r="I163" s="33"/>
    </row>
    <row r="164" spans="1:9" s="30" customFormat="1" ht="25.5" hidden="1" customHeight="1" x14ac:dyDescent="0.35">
      <c r="A164" s="33"/>
      <c r="B164" s="33"/>
      <c r="C164" s="89" t="s">
        <v>325</v>
      </c>
      <c r="D164" s="33"/>
      <c r="E164" s="89" t="s">
        <v>304</v>
      </c>
      <c r="F164" s="33"/>
      <c r="G164" s="89" t="s">
        <v>967</v>
      </c>
      <c r="H164" s="33"/>
      <c r="I164" s="33"/>
    </row>
    <row r="165" spans="1:9" s="30" customFormat="1" ht="25.5" hidden="1" customHeight="1" x14ac:dyDescent="0.35">
      <c r="A165" s="33"/>
      <c r="B165" s="33"/>
      <c r="C165" s="89" t="s">
        <v>327</v>
      </c>
      <c r="D165" s="33"/>
      <c r="E165" s="89" t="s">
        <v>306</v>
      </c>
      <c r="F165" s="33"/>
      <c r="G165" s="89" t="s">
        <v>1117</v>
      </c>
      <c r="H165" s="33"/>
      <c r="I165" s="33"/>
    </row>
    <row r="166" spans="1:9" s="30" customFormat="1" ht="25.5" hidden="1" customHeight="1" x14ac:dyDescent="0.35">
      <c r="A166" s="33"/>
      <c r="B166" s="33"/>
      <c r="C166" s="89" t="s">
        <v>328</v>
      </c>
      <c r="D166" s="33"/>
      <c r="E166" s="89" t="s">
        <v>308</v>
      </c>
      <c r="F166" s="33"/>
      <c r="G166" s="89" t="s">
        <v>1168</v>
      </c>
      <c r="H166" s="33"/>
      <c r="I166" s="33"/>
    </row>
    <row r="167" spans="1:9" s="30" customFormat="1" ht="25.5" hidden="1" customHeight="1" x14ac:dyDescent="0.35">
      <c r="A167" s="33"/>
      <c r="B167" s="33"/>
      <c r="C167" s="89" t="s">
        <v>330</v>
      </c>
      <c r="D167" s="33"/>
      <c r="E167" s="89" t="s">
        <v>310</v>
      </c>
      <c r="F167" s="33"/>
      <c r="G167" s="89" t="s">
        <v>269</v>
      </c>
      <c r="H167" s="33"/>
      <c r="I167" s="33"/>
    </row>
    <row r="168" spans="1:9" s="30" customFormat="1" ht="25.5" hidden="1" customHeight="1" x14ac:dyDescent="0.35">
      <c r="A168" s="33"/>
      <c r="B168" s="33"/>
      <c r="C168" s="89" t="s">
        <v>332</v>
      </c>
      <c r="D168" s="33"/>
      <c r="E168" s="89" t="s">
        <v>926</v>
      </c>
      <c r="F168" s="33"/>
      <c r="G168" s="89" t="s">
        <v>271</v>
      </c>
      <c r="H168" s="33"/>
      <c r="I168" s="33"/>
    </row>
    <row r="169" spans="1:9" s="30" customFormat="1" ht="25.5" hidden="1" customHeight="1" x14ac:dyDescent="0.35">
      <c r="A169" s="33"/>
      <c r="B169" s="33"/>
      <c r="C169" s="89" t="s">
        <v>334</v>
      </c>
      <c r="D169" s="33"/>
      <c r="E169" s="89" t="s">
        <v>1052</v>
      </c>
      <c r="F169" s="33"/>
      <c r="G169" s="89" t="s">
        <v>274</v>
      </c>
      <c r="H169" s="33"/>
      <c r="I169" s="33"/>
    </row>
    <row r="170" spans="1:9" s="30" customFormat="1" ht="25.5" hidden="1" customHeight="1" x14ac:dyDescent="0.35">
      <c r="A170" s="33"/>
      <c r="B170" s="33"/>
      <c r="C170" s="89" t="s">
        <v>879</v>
      </c>
      <c r="D170" s="33"/>
      <c r="E170" s="89" t="s">
        <v>313</v>
      </c>
      <c r="F170" s="33"/>
      <c r="G170" s="89" t="s">
        <v>1080</v>
      </c>
      <c r="H170" s="33"/>
      <c r="I170" s="33"/>
    </row>
    <row r="171" spans="1:9" s="30" customFormat="1" ht="25.5" hidden="1" customHeight="1" x14ac:dyDescent="0.35">
      <c r="A171" s="33"/>
      <c r="B171" s="33"/>
      <c r="C171" s="89" t="s">
        <v>337</v>
      </c>
      <c r="D171" s="33"/>
      <c r="E171" s="89" t="s">
        <v>315</v>
      </c>
      <c r="F171" s="33"/>
      <c r="G171" s="89" t="s">
        <v>1081</v>
      </c>
      <c r="H171" s="33"/>
      <c r="I171" s="33"/>
    </row>
    <row r="172" spans="1:9" s="30" customFormat="1" ht="25.5" hidden="1" customHeight="1" x14ac:dyDescent="0.35">
      <c r="A172" s="33"/>
      <c r="B172" s="33"/>
      <c r="C172" s="89" t="s">
        <v>339</v>
      </c>
      <c r="D172" s="33"/>
      <c r="E172" s="89" t="s">
        <v>317</v>
      </c>
      <c r="F172" s="33"/>
      <c r="G172" s="89" t="s">
        <v>1082</v>
      </c>
      <c r="H172" s="33"/>
      <c r="I172" s="33"/>
    </row>
    <row r="173" spans="1:9" s="30" customFormat="1" ht="25.5" hidden="1" customHeight="1" x14ac:dyDescent="0.35">
      <c r="A173" s="33"/>
      <c r="B173" s="33"/>
      <c r="C173" s="89" t="s">
        <v>341</v>
      </c>
      <c r="D173" s="33"/>
      <c r="E173" s="89" t="s">
        <v>319</v>
      </c>
      <c r="F173" s="33"/>
      <c r="G173" s="89" t="s">
        <v>285</v>
      </c>
      <c r="H173" s="33"/>
      <c r="I173" s="33"/>
    </row>
    <row r="174" spans="1:9" s="30" customFormat="1" ht="25.5" hidden="1" customHeight="1" x14ac:dyDescent="0.35">
      <c r="A174" s="33"/>
      <c r="B174" s="33"/>
      <c r="C174" s="89" t="s">
        <v>343</v>
      </c>
      <c r="D174" s="33"/>
      <c r="E174" s="89" t="s">
        <v>321</v>
      </c>
      <c r="F174" s="33"/>
      <c r="G174" s="89" t="s">
        <v>1118</v>
      </c>
      <c r="H174" s="33"/>
      <c r="I174" s="33"/>
    </row>
    <row r="175" spans="1:9" s="30" customFormat="1" ht="25.5" hidden="1" customHeight="1" x14ac:dyDescent="0.35">
      <c r="A175" s="33"/>
      <c r="B175" s="33"/>
      <c r="C175" s="89" t="s">
        <v>345</v>
      </c>
      <c r="D175" s="33"/>
      <c r="E175" s="89" t="s">
        <v>323</v>
      </c>
      <c r="F175" s="33"/>
      <c r="G175" s="89" t="s">
        <v>1127</v>
      </c>
      <c r="H175" s="33"/>
      <c r="I175" s="33"/>
    </row>
    <row r="176" spans="1:9" s="30" customFormat="1" ht="25.5" hidden="1" customHeight="1" x14ac:dyDescent="0.35">
      <c r="A176" s="33"/>
      <c r="B176" s="33"/>
      <c r="C176" s="89" t="s">
        <v>347</v>
      </c>
      <c r="D176" s="33"/>
      <c r="E176" s="89" t="s">
        <v>324</v>
      </c>
      <c r="F176" s="33"/>
      <c r="G176" s="89" t="s">
        <v>288</v>
      </c>
      <c r="H176" s="33"/>
      <c r="I176" s="33"/>
    </row>
    <row r="177" spans="1:9" s="30" customFormat="1" ht="25.5" hidden="1" customHeight="1" x14ac:dyDescent="0.35">
      <c r="A177" s="33"/>
      <c r="B177" s="33"/>
      <c r="C177" s="89" t="s">
        <v>349</v>
      </c>
      <c r="D177" s="33"/>
      <c r="E177" s="89" t="s">
        <v>326</v>
      </c>
      <c r="F177" s="33"/>
      <c r="G177" s="33"/>
      <c r="H177" s="33"/>
      <c r="I177" s="33"/>
    </row>
    <row r="178" spans="1:9" s="30" customFormat="1" ht="25.5" hidden="1" customHeight="1" x14ac:dyDescent="0.35">
      <c r="A178" s="33"/>
      <c r="B178" s="33"/>
      <c r="C178" s="89" t="s">
        <v>225</v>
      </c>
      <c r="D178" s="33"/>
      <c r="E178" s="89" t="s">
        <v>971</v>
      </c>
      <c r="F178" s="33"/>
      <c r="G178" s="33"/>
      <c r="H178" s="33"/>
      <c r="I178" s="33"/>
    </row>
    <row r="179" spans="1:9" s="30" customFormat="1" ht="25.5" hidden="1" customHeight="1" x14ac:dyDescent="0.35">
      <c r="A179" s="33"/>
      <c r="B179" s="33"/>
      <c r="C179" s="89" t="s">
        <v>352</v>
      </c>
      <c r="D179" s="33"/>
      <c r="E179" s="89" t="s">
        <v>329</v>
      </c>
      <c r="F179" s="33"/>
      <c r="G179" s="33"/>
      <c r="H179" s="33"/>
      <c r="I179" s="33"/>
    </row>
    <row r="180" spans="1:9" s="30" customFormat="1" ht="25.5" hidden="1" customHeight="1" x14ac:dyDescent="0.35">
      <c r="A180" s="33"/>
      <c r="B180" s="33"/>
      <c r="C180" s="89" t="s">
        <v>354</v>
      </c>
      <c r="D180" s="33"/>
      <c r="E180" s="89" t="s">
        <v>331</v>
      </c>
      <c r="F180" s="33"/>
      <c r="G180" s="33"/>
      <c r="H180" s="33"/>
      <c r="I180" s="33"/>
    </row>
    <row r="181" spans="1:9" s="30" customFormat="1" ht="25.5" hidden="1" customHeight="1" x14ac:dyDescent="0.35">
      <c r="A181" s="33"/>
      <c r="B181" s="33"/>
      <c r="C181" s="89" t="s">
        <v>355</v>
      </c>
      <c r="D181" s="33"/>
      <c r="E181" s="89" t="s">
        <v>333</v>
      </c>
      <c r="F181" s="33"/>
      <c r="G181" s="33"/>
      <c r="H181" s="33"/>
      <c r="I181" s="33"/>
    </row>
    <row r="182" spans="1:9" s="30" customFormat="1" ht="25.5" hidden="1" customHeight="1" x14ac:dyDescent="0.35">
      <c r="A182" s="33"/>
      <c r="B182" s="33"/>
      <c r="C182" s="89" t="s">
        <v>357</v>
      </c>
      <c r="D182" s="33"/>
      <c r="E182" s="89" t="s">
        <v>335</v>
      </c>
      <c r="F182" s="33"/>
      <c r="G182" s="33"/>
      <c r="H182" s="33"/>
      <c r="I182" s="33"/>
    </row>
    <row r="183" spans="1:9" s="30" customFormat="1" ht="25.5" hidden="1" customHeight="1" x14ac:dyDescent="0.35">
      <c r="A183" s="33"/>
      <c r="B183" s="33"/>
      <c r="C183" s="89" t="s">
        <v>359</v>
      </c>
      <c r="D183" s="33"/>
      <c r="E183" s="89" t="s">
        <v>927</v>
      </c>
      <c r="F183" s="33"/>
      <c r="G183" s="33"/>
      <c r="H183" s="33"/>
      <c r="I183" s="33"/>
    </row>
    <row r="184" spans="1:9" s="30" customFormat="1" ht="25.5" hidden="1" customHeight="1" x14ac:dyDescent="0.35">
      <c r="A184" s="33"/>
      <c r="B184" s="33"/>
      <c r="C184" s="89" t="s">
        <v>361</v>
      </c>
      <c r="D184" s="33"/>
      <c r="E184" s="89" t="s">
        <v>336</v>
      </c>
      <c r="F184" s="33"/>
      <c r="G184" s="33"/>
      <c r="H184" s="33"/>
      <c r="I184" s="33"/>
    </row>
    <row r="185" spans="1:9" s="30" customFormat="1" ht="25.5" hidden="1" customHeight="1" x14ac:dyDescent="0.35">
      <c r="A185" s="33"/>
      <c r="B185" s="33"/>
      <c r="C185" s="89" t="s">
        <v>880</v>
      </c>
      <c r="D185" s="33"/>
      <c r="E185" s="89" t="s">
        <v>338</v>
      </c>
      <c r="F185" s="33"/>
      <c r="G185" s="33"/>
      <c r="H185" s="33"/>
      <c r="I185" s="33"/>
    </row>
    <row r="186" spans="1:9" s="30" customFormat="1" ht="25.5" hidden="1" customHeight="1" x14ac:dyDescent="0.35">
      <c r="A186" s="33"/>
      <c r="B186" s="33"/>
      <c r="C186" s="89" t="s">
        <v>364</v>
      </c>
      <c r="D186" s="33"/>
      <c r="E186" s="89" t="s">
        <v>340</v>
      </c>
      <c r="F186" s="33"/>
      <c r="G186" s="33"/>
      <c r="H186" s="33"/>
      <c r="I186" s="33"/>
    </row>
    <row r="187" spans="1:9" s="30" customFormat="1" ht="25.5" hidden="1" customHeight="1" x14ac:dyDescent="0.35">
      <c r="A187" s="33"/>
      <c r="B187" s="33"/>
      <c r="C187" s="89" t="s">
        <v>366</v>
      </c>
      <c r="D187" s="33"/>
      <c r="E187" s="89" t="s">
        <v>342</v>
      </c>
      <c r="F187" s="33"/>
      <c r="G187" s="33"/>
      <c r="H187" s="33"/>
      <c r="I187" s="33"/>
    </row>
    <row r="188" spans="1:9" s="30" customFormat="1" ht="25.5" hidden="1" customHeight="1" x14ac:dyDescent="0.35">
      <c r="A188" s="33"/>
      <c r="B188" s="33"/>
      <c r="C188" s="89" t="s">
        <v>881</v>
      </c>
      <c r="D188" s="33"/>
      <c r="E188" s="89" t="s">
        <v>344</v>
      </c>
      <c r="F188" s="33"/>
      <c r="G188" s="33"/>
      <c r="H188" s="33"/>
      <c r="I188" s="33"/>
    </row>
    <row r="189" spans="1:9" s="30" customFormat="1" ht="25.5" hidden="1" customHeight="1" x14ac:dyDescent="0.35">
      <c r="A189" s="33"/>
      <c r="B189" s="33"/>
      <c r="C189" s="89" t="s">
        <v>882</v>
      </c>
      <c r="D189" s="33"/>
      <c r="E189" s="89" t="s">
        <v>346</v>
      </c>
      <c r="F189" s="33"/>
      <c r="G189" s="33"/>
      <c r="H189" s="33"/>
      <c r="I189" s="33"/>
    </row>
    <row r="190" spans="1:9" s="30" customFormat="1" ht="25.5" hidden="1" customHeight="1" x14ac:dyDescent="0.35">
      <c r="A190" s="33"/>
      <c r="B190" s="33"/>
      <c r="C190" s="89" t="s">
        <v>369</v>
      </c>
      <c r="D190" s="33"/>
      <c r="E190" s="89" t="s">
        <v>348</v>
      </c>
      <c r="F190" s="33"/>
      <c r="G190" s="33"/>
      <c r="H190" s="33"/>
      <c r="I190" s="33"/>
    </row>
    <row r="191" spans="1:9" s="30" customFormat="1" ht="25.5" hidden="1" customHeight="1" x14ac:dyDescent="0.35">
      <c r="A191" s="33"/>
      <c r="B191" s="33"/>
      <c r="C191" s="89" t="s">
        <v>371</v>
      </c>
      <c r="D191" s="33"/>
      <c r="E191" s="89" t="s">
        <v>852</v>
      </c>
      <c r="F191" s="33"/>
      <c r="G191" s="33"/>
      <c r="H191" s="33"/>
      <c r="I191" s="33"/>
    </row>
    <row r="192" spans="1:9" s="30" customFormat="1" ht="25.5" hidden="1" customHeight="1" x14ac:dyDescent="0.35">
      <c r="A192" s="33"/>
      <c r="B192" s="33"/>
      <c r="C192" s="89" t="s">
        <v>372</v>
      </c>
      <c r="D192" s="33"/>
      <c r="E192" s="89" t="s">
        <v>350</v>
      </c>
      <c r="F192" s="33"/>
      <c r="G192" s="33"/>
      <c r="H192" s="33"/>
      <c r="I192" s="33"/>
    </row>
    <row r="193" spans="1:9" s="30" customFormat="1" ht="25.5" hidden="1" customHeight="1" x14ac:dyDescent="0.35">
      <c r="A193" s="33"/>
      <c r="B193" s="33"/>
      <c r="C193" s="89" t="s">
        <v>374</v>
      </c>
      <c r="D193" s="33"/>
      <c r="E193" s="89" t="s">
        <v>351</v>
      </c>
      <c r="F193" s="33"/>
      <c r="G193" s="33"/>
      <c r="H193" s="33"/>
      <c r="I193" s="33"/>
    </row>
    <row r="194" spans="1:9" s="30" customFormat="1" ht="25.5" hidden="1" customHeight="1" x14ac:dyDescent="0.35">
      <c r="A194" s="33"/>
      <c r="B194" s="33"/>
      <c r="C194" s="89" t="s">
        <v>376</v>
      </c>
      <c r="D194" s="33"/>
      <c r="E194" s="89" t="s">
        <v>353</v>
      </c>
      <c r="F194" s="33"/>
      <c r="G194" s="33"/>
      <c r="H194" s="33"/>
      <c r="I194" s="33"/>
    </row>
    <row r="195" spans="1:9" s="30" customFormat="1" ht="25.5" hidden="1" customHeight="1" x14ac:dyDescent="0.35">
      <c r="A195" s="33"/>
      <c r="B195" s="33"/>
      <c r="C195" s="89" t="s">
        <v>378</v>
      </c>
      <c r="D195" s="33"/>
      <c r="E195" s="89" t="s">
        <v>928</v>
      </c>
      <c r="F195" s="33"/>
      <c r="G195" s="33"/>
      <c r="H195" s="33"/>
      <c r="I195" s="33"/>
    </row>
    <row r="196" spans="1:9" s="30" customFormat="1" ht="25.5" hidden="1" customHeight="1" x14ac:dyDescent="0.35">
      <c r="A196" s="33"/>
      <c r="B196" s="33"/>
      <c r="C196" s="89" t="s">
        <v>883</v>
      </c>
      <c r="D196" s="33"/>
      <c r="E196" s="89" t="s">
        <v>1023</v>
      </c>
      <c r="F196" s="33"/>
      <c r="G196" s="33"/>
      <c r="H196" s="33"/>
      <c r="I196" s="33"/>
    </row>
    <row r="197" spans="1:9" s="30" customFormat="1" ht="25.5" hidden="1" customHeight="1" x14ac:dyDescent="0.35">
      <c r="A197" s="33"/>
      <c r="B197" s="33"/>
      <c r="C197" s="89" t="s">
        <v>381</v>
      </c>
      <c r="D197" s="33"/>
      <c r="E197" s="89" t="s">
        <v>356</v>
      </c>
      <c r="F197" s="33"/>
      <c r="G197" s="33"/>
      <c r="H197" s="33"/>
      <c r="I197" s="33"/>
    </row>
    <row r="198" spans="1:9" s="30" customFormat="1" ht="25.5" hidden="1" customHeight="1" x14ac:dyDescent="0.35">
      <c r="A198" s="33"/>
      <c r="B198" s="33"/>
      <c r="C198" s="89" t="s">
        <v>383</v>
      </c>
      <c r="D198" s="33"/>
      <c r="E198" s="89" t="s">
        <v>358</v>
      </c>
      <c r="F198" s="33"/>
      <c r="G198" s="33"/>
      <c r="H198" s="33"/>
      <c r="I198" s="33"/>
    </row>
    <row r="199" spans="1:9" s="30" customFormat="1" ht="25.5" hidden="1" customHeight="1" x14ac:dyDescent="0.35">
      <c r="A199" s="33"/>
      <c r="B199" s="33"/>
      <c r="C199" s="89" t="s">
        <v>385</v>
      </c>
      <c r="D199" s="33"/>
      <c r="E199" s="89" t="s">
        <v>360</v>
      </c>
      <c r="F199" s="33"/>
      <c r="G199" s="33"/>
      <c r="H199" s="33"/>
      <c r="I199" s="33"/>
    </row>
    <row r="200" spans="1:9" s="30" customFormat="1" ht="25.5" hidden="1" customHeight="1" x14ac:dyDescent="0.35">
      <c r="A200" s="33"/>
      <c r="B200" s="33"/>
      <c r="C200" s="89" t="s">
        <v>387</v>
      </c>
      <c r="D200" s="33"/>
      <c r="E200" s="89" t="s">
        <v>362</v>
      </c>
      <c r="F200" s="33"/>
      <c r="G200" s="33"/>
      <c r="H200" s="33"/>
      <c r="I200" s="33"/>
    </row>
    <row r="201" spans="1:9" s="30" customFormat="1" ht="25.5" hidden="1" customHeight="1" x14ac:dyDescent="0.35">
      <c r="A201" s="33"/>
      <c r="B201" s="33"/>
      <c r="C201" s="89" t="s">
        <v>389</v>
      </c>
      <c r="D201" s="33"/>
      <c r="E201" s="89" t="s">
        <v>1024</v>
      </c>
      <c r="F201" s="33"/>
      <c r="G201" s="33"/>
      <c r="H201" s="33"/>
      <c r="I201" s="33"/>
    </row>
    <row r="202" spans="1:9" s="30" customFormat="1" ht="25.5" hidden="1" customHeight="1" x14ac:dyDescent="0.35">
      <c r="A202" s="33"/>
      <c r="B202" s="33"/>
      <c r="C202" s="89" t="s">
        <v>391</v>
      </c>
      <c r="D202" s="33"/>
      <c r="E202" s="89" t="s">
        <v>363</v>
      </c>
      <c r="F202" s="33"/>
      <c r="G202" s="33"/>
      <c r="H202" s="33"/>
      <c r="I202" s="33"/>
    </row>
    <row r="203" spans="1:9" s="30" customFormat="1" ht="25.5" hidden="1" customHeight="1" x14ac:dyDescent="0.35">
      <c r="A203" s="33"/>
      <c r="B203" s="33"/>
      <c r="C203" s="89" t="s">
        <v>393</v>
      </c>
      <c r="D203" s="33"/>
      <c r="E203" s="89" t="s">
        <v>365</v>
      </c>
      <c r="F203" s="33"/>
      <c r="G203" s="33"/>
      <c r="H203" s="33"/>
      <c r="I203" s="33"/>
    </row>
    <row r="204" spans="1:9" s="30" customFormat="1" ht="25.5" hidden="1" customHeight="1" x14ac:dyDescent="0.35">
      <c r="A204" s="33"/>
      <c r="B204" s="33"/>
      <c r="C204" s="89" t="s">
        <v>395</v>
      </c>
      <c r="D204" s="33"/>
      <c r="E204" s="89" t="s">
        <v>1069</v>
      </c>
      <c r="F204" s="33"/>
      <c r="G204" s="33"/>
      <c r="H204" s="33"/>
      <c r="I204" s="33"/>
    </row>
    <row r="205" spans="1:9" s="30" customFormat="1" ht="25.5" hidden="1" customHeight="1" x14ac:dyDescent="0.35">
      <c r="A205" s="33"/>
      <c r="B205" s="33"/>
      <c r="C205" s="89" t="s">
        <v>397</v>
      </c>
      <c r="D205" s="33"/>
      <c r="E205" s="89" t="s">
        <v>929</v>
      </c>
      <c r="F205" s="33"/>
      <c r="G205" s="33"/>
      <c r="H205" s="33"/>
      <c r="I205" s="33"/>
    </row>
    <row r="206" spans="1:9" s="30" customFormat="1" ht="25.5" hidden="1" customHeight="1" x14ac:dyDescent="0.35">
      <c r="A206" s="33"/>
      <c r="B206" s="33"/>
      <c r="C206" s="89" t="s">
        <v>399</v>
      </c>
      <c r="D206" s="33"/>
      <c r="E206" s="89" t="s">
        <v>367</v>
      </c>
      <c r="F206" s="33"/>
      <c r="G206" s="33"/>
      <c r="H206" s="33"/>
      <c r="I206" s="33"/>
    </row>
    <row r="207" spans="1:9" s="30" customFormat="1" ht="25.5" hidden="1" customHeight="1" x14ac:dyDescent="0.35">
      <c r="A207" s="33"/>
      <c r="B207" s="33"/>
      <c r="C207" s="89" t="s">
        <v>401</v>
      </c>
      <c r="D207" s="33"/>
      <c r="E207" s="89" t="s">
        <v>368</v>
      </c>
      <c r="F207" s="33"/>
      <c r="G207" s="33"/>
      <c r="H207" s="33"/>
      <c r="I207" s="33"/>
    </row>
    <row r="208" spans="1:9" s="30" customFormat="1" ht="25.5" hidden="1" customHeight="1" x14ac:dyDescent="0.35">
      <c r="A208" s="33"/>
      <c r="B208" s="33"/>
      <c r="C208" s="89" t="s">
        <v>403</v>
      </c>
      <c r="D208" s="33"/>
      <c r="E208" s="89" t="s">
        <v>370</v>
      </c>
      <c r="F208" s="33"/>
      <c r="G208" s="33"/>
      <c r="H208" s="33"/>
      <c r="I208" s="33"/>
    </row>
    <row r="209" spans="1:9" s="30" customFormat="1" ht="25.5" hidden="1" customHeight="1" x14ac:dyDescent="0.35">
      <c r="A209" s="33"/>
      <c r="B209" s="33"/>
      <c r="C209" s="89" t="s">
        <v>884</v>
      </c>
      <c r="D209" s="33"/>
      <c r="E209" s="89" t="s">
        <v>930</v>
      </c>
      <c r="F209" s="33"/>
      <c r="G209" s="33"/>
      <c r="H209" s="33"/>
      <c r="I209" s="33"/>
    </row>
    <row r="210" spans="1:9" s="30" customFormat="1" ht="25.5" hidden="1" customHeight="1" x14ac:dyDescent="0.35">
      <c r="A210" s="33"/>
      <c r="B210" s="33"/>
      <c r="C210" s="89" t="s">
        <v>885</v>
      </c>
      <c r="D210" s="33"/>
      <c r="E210" s="89" t="s">
        <v>931</v>
      </c>
      <c r="F210" s="33"/>
      <c r="G210" s="33"/>
      <c r="H210" s="33"/>
      <c r="I210" s="33"/>
    </row>
    <row r="211" spans="1:9" s="30" customFormat="1" ht="25.5" hidden="1" customHeight="1" x14ac:dyDescent="0.35">
      <c r="A211" s="33"/>
      <c r="B211" s="33"/>
      <c r="C211" s="89" t="s">
        <v>1020</v>
      </c>
      <c r="D211" s="33"/>
      <c r="E211" s="89" t="s">
        <v>932</v>
      </c>
      <c r="F211" s="33"/>
      <c r="G211" s="33"/>
      <c r="H211" s="33"/>
      <c r="I211" s="33"/>
    </row>
    <row r="212" spans="1:9" s="30" customFormat="1" ht="25.5" hidden="1" customHeight="1" x14ac:dyDescent="0.35">
      <c r="A212" s="33"/>
      <c r="B212" s="33"/>
      <c r="C212" s="89" t="s">
        <v>406</v>
      </c>
      <c r="D212" s="33"/>
      <c r="E212" s="89" t="s">
        <v>933</v>
      </c>
      <c r="F212" s="33"/>
      <c r="G212" s="33"/>
      <c r="H212" s="33"/>
      <c r="I212" s="33"/>
    </row>
    <row r="213" spans="1:9" s="30" customFormat="1" ht="25.5" hidden="1" customHeight="1" x14ac:dyDescent="0.35">
      <c r="A213" s="33"/>
      <c r="B213" s="33"/>
      <c r="C213" s="89" t="s">
        <v>886</v>
      </c>
      <c r="D213" s="33"/>
      <c r="E213" s="89" t="s">
        <v>1103</v>
      </c>
      <c r="F213" s="33"/>
      <c r="G213" s="33"/>
      <c r="H213" s="33"/>
      <c r="I213" s="33"/>
    </row>
    <row r="214" spans="1:9" s="30" customFormat="1" ht="25.5" hidden="1" customHeight="1" x14ac:dyDescent="0.35">
      <c r="A214" s="33"/>
      <c r="B214" s="33"/>
      <c r="C214" s="89" t="s">
        <v>887</v>
      </c>
      <c r="D214" s="33"/>
      <c r="E214" s="89" t="s">
        <v>373</v>
      </c>
      <c r="F214" s="33"/>
      <c r="G214" s="33"/>
      <c r="H214" s="33"/>
      <c r="I214" s="33"/>
    </row>
    <row r="215" spans="1:9" s="30" customFormat="1" ht="25.5" hidden="1" customHeight="1" x14ac:dyDescent="0.35">
      <c r="A215" s="33"/>
      <c r="B215" s="33"/>
      <c r="C215" s="89" t="s">
        <v>409</v>
      </c>
      <c r="D215" s="33"/>
      <c r="E215" s="89" t="s">
        <v>375</v>
      </c>
      <c r="F215" s="33"/>
      <c r="G215" s="33"/>
      <c r="H215" s="33"/>
      <c r="I215" s="33"/>
    </row>
    <row r="216" spans="1:9" s="30" customFormat="1" ht="25.5" hidden="1" customHeight="1" x14ac:dyDescent="0.35">
      <c r="A216" s="33"/>
      <c r="B216" s="33"/>
      <c r="C216" s="89" t="s">
        <v>888</v>
      </c>
      <c r="D216" s="33"/>
      <c r="E216" s="89" t="s">
        <v>377</v>
      </c>
      <c r="F216" s="33"/>
      <c r="G216" s="33"/>
      <c r="H216" s="33"/>
      <c r="I216" s="33"/>
    </row>
    <row r="217" spans="1:9" s="30" customFormat="1" ht="25.5" hidden="1" customHeight="1" x14ac:dyDescent="0.35">
      <c r="A217" s="33"/>
      <c r="B217" s="33"/>
      <c r="C217" s="89" t="s">
        <v>411</v>
      </c>
      <c r="D217" s="33"/>
      <c r="E217" s="89" t="s">
        <v>379</v>
      </c>
      <c r="F217" s="33"/>
      <c r="G217" s="33"/>
      <c r="H217" s="33"/>
      <c r="I217" s="33"/>
    </row>
    <row r="218" spans="1:9" s="30" customFormat="1" ht="25.5" hidden="1" customHeight="1" x14ac:dyDescent="0.35">
      <c r="A218" s="33"/>
      <c r="B218" s="33"/>
      <c r="C218" s="89" t="s">
        <v>414</v>
      </c>
      <c r="D218" s="33"/>
      <c r="E218" s="89" t="s">
        <v>380</v>
      </c>
      <c r="F218" s="33"/>
      <c r="G218" s="33"/>
      <c r="H218" s="33"/>
      <c r="I218" s="33"/>
    </row>
    <row r="219" spans="1:9" s="30" customFormat="1" ht="25.5" hidden="1" customHeight="1" x14ac:dyDescent="0.35">
      <c r="A219" s="33"/>
      <c r="B219" s="33"/>
      <c r="C219" s="89" t="s">
        <v>889</v>
      </c>
      <c r="D219" s="33"/>
      <c r="E219" s="89" t="s">
        <v>382</v>
      </c>
      <c r="F219" s="33"/>
      <c r="G219" s="33"/>
      <c r="H219" s="33"/>
      <c r="I219" s="33"/>
    </row>
    <row r="220" spans="1:9" s="30" customFormat="1" ht="25.5" hidden="1" customHeight="1" x14ac:dyDescent="0.35">
      <c r="A220" s="33"/>
      <c r="B220" s="33"/>
      <c r="C220" s="89" t="s">
        <v>417</v>
      </c>
      <c r="D220" s="33"/>
      <c r="E220" s="89" t="s">
        <v>384</v>
      </c>
      <c r="F220" s="33"/>
      <c r="G220" s="33"/>
      <c r="H220" s="33"/>
      <c r="I220" s="33"/>
    </row>
    <row r="221" spans="1:9" s="30" customFormat="1" ht="25.5" hidden="1" customHeight="1" x14ac:dyDescent="0.35">
      <c r="A221" s="33"/>
      <c r="B221" s="33"/>
      <c r="C221" s="89" t="s">
        <v>419</v>
      </c>
      <c r="D221" s="33"/>
      <c r="E221" s="89" t="s">
        <v>386</v>
      </c>
      <c r="F221" s="33"/>
      <c r="G221" s="33"/>
      <c r="H221" s="33"/>
      <c r="I221" s="33"/>
    </row>
    <row r="222" spans="1:9" s="30" customFormat="1" ht="25.5" hidden="1" customHeight="1" x14ac:dyDescent="0.35">
      <c r="A222" s="33"/>
      <c r="B222" s="33"/>
      <c r="C222" s="89" t="s">
        <v>890</v>
      </c>
      <c r="D222" s="33"/>
      <c r="E222" s="89" t="s">
        <v>388</v>
      </c>
      <c r="F222" s="33"/>
      <c r="G222" s="33"/>
      <c r="H222" s="33"/>
      <c r="I222" s="33"/>
    </row>
    <row r="223" spans="1:9" s="30" customFormat="1" ht="25.5" hidden="1" customHeight="1" x14ac:dyDescent="0.35">
      <c r="A223" s="33"/>
      <c r="B223" s="33"/>
      <c r="C223" s="89" t="s">
        <v>422</v>
      </c>
      <c r="D223" s="33"/>
      <c r="E223" s="89" t="s">
        <v>934</v>
      </c>
      <c r="F223" s="33"/>
      <c r="G223" s="33"/>
      <c r="H223" s="33"/>
      <c r="I223" s="33"/>
    </row>
    <row r="224" spans="1:9" s="30" customFormat="1" ht="25.5" hidden="1" customHeight="1" x14ac:dyDescent="0.35">
      <c r="A224" s="33"/>
      <c r="B224" s="33"/>
      <c r="C224" s="89" t="s">
        <v>891</v>
      </c>
      <c r="D224" s="33"/>
      <c r="E224" s="89" t="s">
        <v>1149</v>
      </c>
      <c r="F224" s="33"/>
      <c r="G224" s="33"/>
      <c r="H224" s="33"/>
      <c r="I224" s="33"/>
    </row>
    <row r="225" spans="1:9" s="30" customFormat="1" ht="25.5" hidden="1" customHeight="1" x14ac:dyDescent="0.35">
      <c r="A225" s="33"/>
      <c r="B225" s="33"/>
      <c r="C225" s="89" t="s">
        <v>424</v>
      </c>
      <c r="D225" s="33"/>
      <c r="E225" s="89" t="s">
        <v>390</v>
      </c>
      <c r="F225" s="33"/>
      <c r="G225" s="33"/>
      <c r="H225" s="33"/>
      <c r="I225" s="33"/>
    </row>
    <row r="226" spans="1:9" s="30" customFormat="1" ht="25.5" hidden="1" customHeight="1" x14ac:dyDescent="0.35">
      <c r="A226" s="33"/>
      <c r="B226" s="33"/>
      <c r="C226" s="89" t="s">
        <v>425</v>
      </c>
      <c r="D226" s="33"/>
      <c r="E226" s="89" t="s">
        <v>1104</v>
      </c>
      <c r="F226" s="33"/>
      <c r="G226" s="33"/>
      <c r="H226" s="33"/>
      <c r="I226" s="33"/>
    </row>
    <row r="227" spans="1:9" s="30" customFormat="1" ht="25.5" hidden="1" customHeight="1" x14ac:dyDescent="0.35">
      <c r="A227" s="33"/>
      <c r="B227" s="33"/>
      <c r="C227" s="89" t="s">
        <v>426</v>
      </c>
      <c r="D227" s="33"/>
      <c r="E227" s="89" t="s">
        <v>392</v>
      </c>
      <c r="F227" s="33"/>
      <c r="G227" s="33"/>
      <c r="H227" s="33"/>
      <c r="I227" s="33"/>
    </row>
    <row r="228" spans="1:9" s="30" customFormat="1" ht="25.5" hidden="1" customHeight="1" x14ac:dyDescent="0.35">
      <c r="A228" s="33"/>
      <c r="B228" s="33"/>
      <c r="C228" s="89" t="s">
        <v>892</v>
      </c>
      <c r="D228" s="33"/>
      <c r="E228" s="89" t="s">
        <v>394</v>
      </c>
      <c r="F228" s="33"/>
      <c r="G228" s="33"/>
      <c r="H228" s="33"/>
      <c r="I228" s="33"/>
    </row>
    <row r="229" spans="1:9" s="30" customFormat="1" ht="25.5" hidden="1" customHeight="1" x14ac:dyDescent="0.35">
      <c r="A229" s="33"/>
      <c r="B229" s="33"/>
      <c r="C229" s="89" t="s">
        <v>427</v>
      </c>
      <c r="D229" s="33"/>
      <c r="E229" s="89" t="s">
        <v>396</v>
      </c>
      <c r="F229" s="33"/>
      <c r="G229" s="33"/>
      <c r="H229" s="33"/>
      <c r="I229" s="33"/>
    </row>
    <row r="230" spans="1:9" s="30" customFormat="1" ht="25.5" hidden="1" customHeight="1" x14ac:dyDescent="0.35">
      <c r="A230" s="33"/>
      <c r="B230" s="33"/>
      <c r="C230" s="89" t="s">
        <v>429</v>
      </c>
      <c r="D230" s="33"/>
      <c r="E230" s="89" t="s">
        <v>398</v>
      </c>
      <c r="F230" s="33"/>
      <c r="G230" s="33"/>
      <c r="H230" s="33"/>
      <c r="I230" s="33"/>
    </row>
    <row r="231" spans="1:9" s="30" customFormat="1" ht="25.5" hidden="1" customHeight="1" x14ac:dyDescent="0.35">
      <c r="A231" s="33"/>
      <c r="B231" s="33"/>
      <c r="C231" s="89" t="s">
        <v>432</v>
      </c>
      <c r="D231" s="33"/>
      <c r="E231" s="89" t="s">
        <v>400</v>
      </c>
      <c r="F231" s="33"/>
      <c r="G231" s="33"/>
      <c r="H231" s="33"/>
      <c r="I231" s="33"/>
    </row>
    <row r="232" spans="1:9" s="30" customFormat="1" ht="25.5" hidden="1" customHeight="1" x14ac:dyDescent="0.35">
      <c r="A232" s="33"/>
      <c r="B232" s="33"/>
      <c r="C232" s="89" t="s">
        <v>434</v>
      </c>
      <c r="D232" s="33"/>
      <c r="E232" s="89" t="s">
        <v>935</v>
      </c>
      <c r="F232" s="33"/>
      <c r="G232" s="33"/>
      <c r="H232" s="33"/>
      <c r="I232" s="33"/>
    </row>
    <row r="233" spans="1:9" s="30" customFormat="1" ht="25.5" hidden="1" customHeight="1" x14ac:dyDescent="0.35">
      <c r="A233" s="33"/>
      <c r="B233" s="33"/>
      <c r="C233" s="89" t="s">
        <v>436</v>
      </c>
      <c r="D233" s="33"/>
      <c r="E233" s="89" t="s">
        <v>856</v>
      </c>
      <c r="F233" s="33"/>
      <c r="G233" s="33"/>
      <c r="H233" s="33"/>
      <c r="I233" s="33"/>
    </row>
    <row r="234" spans="1:9" s="30" customFormat="1" ht="25.5" hidden="1" customHeight="1" x14ac:dyDescent="0.35">
      <c r="A234" s="33"/>
      <c r="B234" s="33"/>
      <c r="C234" s="89" t="s">
        <v>438</v>
      </c>
      <c r="D234" s="33"/>
      <c r="E234" s="89" t="s">
        <v>402</v>
      </c>
      <c r="F234" s="33"/>
      <c r="G234" s="33"/>
      <c r="H234" s="33"/>
      <c r="I234" s="33"/>
    </row>
    <row r="235" spans="1:9" s="30" customFormat="1" ht="25.5" hidden="1" customHeight="1" x14ac:dyDescent="0.35">
      <c r="A235" s="33"/>
      <c r="B235" s="33"/>
      <c r="C235" s="89" t="s">
        <v>440</v>
      </c>
      <c r="D235" s="33"/>
      <c r="E235" s="89" t="s">
        <v>404</v>
      </c>
      <c r="F235" s="33"/>
      <c r="G235" s="33"/>
      <c r="H235" s="33"/>
      <c r="I235" s="33"/>
    </row>
    <row r="236" spans="1:9" s="30" customFormat="1" ht="25.5" hidden="1" customHeight="1" x14ac:dyDescent="0.35">
      <c r="A236" s="33"/>
      <c r="B236" s="33"/>
      <c r="C236" s="89" t="s">
        <v>442</v>
      </c>
      <c r="D236" s="33"/>
      <c r="E236" s="89" t="s">
        <v>1007</v>
      </c>
      <c r="F236" s="33"/>
      <c r="G236" s="33"/>
      <c r="H236" s="33"/>
      <c r="I236" s="33"/>
    </row>
    <row r="237" spans="1:9" s="30" customFormat="1" ht="25.5" hidden="1" customHeight="1" x14ac:dyDescent="0.35">
      <c r="A237" s="33"/>
      <c r="B237" s="33"/>
      <c r="C237" s="89" t="s">
        <v>893</v>
      </c>
      <c r="D237" s="33"/>
      <c r="E237" s="89" t="s">
        <v>405</v>
      </c>
      <c r="F237" s="33"/>
      <c r="G237" s="33"/>
      <c r="H237" s="33"/>
      <c r="I237" s="33"/>
    </row>
    <row r="238" spans="1:9" s="30" customFormat="1" ht="25.5" hidden="1" customHeight="1" x14ac:dyDescent="0.35">
      <c r="A238" s="33"/>
      <c r="B238" s="33"/>
      <c r="C238" s="89" t="s">
        <v>894</v>
      </c>
      <c r="D238" s="33"/>
      <c r="E238" s="89" t="s">
        <v>407</v>
      </c>
      <c r="F238" s="33"/>
      <c r="G238" s="33"/>
      <c r="H238" s="33"/>
      <c r="I238" s="33"/>
    </row>
    <row r="239" spans="1:9" s="30" customFormat="1" ht="25.5" hidden="1" customHeight="1" x14ac:dyDescent="0.35">
      <c r="A239" s="33"/>
      <c r="B239" s="33"/>
      <c r="C239" s="89" t="s">
        <v>445</v>
      </c>
      <c r="D239" s="33"/>
      <c r="E239" s="89" t="s">
        <v>408</v>
      </c>
      <c r="F239" s="33"/>
      <c r="G239" s="33"/>
      <c r="H239" s="33"/>
      <c r="I239" s="33"/>
    </row>
    <row r="240" spans="1:9" s="30" customFormat="1" ht="25.5" hidden="1" customHeight="1" x14ac:dyDescent="0.35">
      <c r="A240" s="33"/>
      <c r="B240" s="33"/>
      <c r="C240" s="89" t="s">
        <v>447</v>
      </c>
      <c r="D240" s="33"/>
      <c r="E240" s="89" t="s">
        <v>410</v>
      </c>
      <c r="F240" s="33"/>
      <c r="G240" s="33"/>
      <c r="H240" s="33"/>
      <c r="I240" s="33"/>
    </row>
    <row r="241" spans="1:9" s="30" customFormat="1" ht="25.5" hidden="1" customHeight="1" x14ac:dyDescent="0.35">
      <c r="A241" s="33"/>
      <c r="B241" s="33"/>
      <c r="C241" s="89" t="s">
        <v>449</v>
      </c>
      <c r="D241" s="33"/>
      <c r="E241" s="89" t="s">
        <v>412</v>
      </c>
      <c r="F241" s="33"/>
      <c r="G241" s="33"/>
      <c r="H241" s="33"/>
      <c r="I241" s="33"/>
    </row>
    <row r="242" spans="1:9" s="30" customFormat="1" ht="25.5" hidden="1" customHeight="1" x14ac:dyDescent="0.35">
      <c r="A242" s="33"/>
      <c r="B242" s="33"/>
      <c r="C242" s="89" t="s">
        <v>451</v>
      </c>
      <c r="D242" s="33"/>
      <c r="E242" s="89" t="s">
        <v>413</v>
      </c>
      <c r="F242" s="33"/>
      <c r="G242" s="33"/>
      <c r="H242" s="33"/>
      <c r="I242" s="33"/>
    </row>
    <row r="243" spans="1:9" s="30" customFormat="1" ht="25.5" hidden="1" customHeight="1" x14ac:dyDescent="0.35">
      <c r="A243" s="33"/>
      <c r="B243" s="33"/>
      <c r="C243" s="89" t="s">
        <v>895</v>
      </c>
      <c r="D243" s="33"/>
      <c r="E243" s="89" t="s">
        <v>415</v>
      </c>
      <c r="F243" s="33"/>
      <c r="G243" s="33"/>
      <c r="H243" s="33"/>
      <c r="I243" s="33"/>
    </row>
    <row r="244" spans="1:9" s="30" customFormat="1" ht="25.5" hidden="1" customHeight="1" x14ac:dyDescent="0.35">
      <c r="A244" s="33"/>
      <c r="B244" s="33"/>
      <c r="C244" s="89" t="s">
        <v>453</v>
      </c>
      <c r="D244" s="33"/>
      <c r="E244" s="89" t="s">
        <v>416</v>
      </c>
      <c r="F244" s="33"/>
      <c r="G244" s="33"/>
      <c r="H244" s="33"/>
      <c r="I244" s="33"/>
    </row>
    <row r="245" spans="1:9" s="30" customFormat="1" ht="25.5" hidden="1" customHeight="1" x14ac:dyDescent="0.35">
      <c r="A245" s="33"/>
      <c r="B245" s="33"/>
      <c r="C245" s="89" t="s">
        <v>454</v>
      </c>
      <c r="D245" s="33"/>
      <c r="E245" s="89" t="s">
        <v>418</v>
      </c>
      <c r="F245" s="33"/>
      <c r="G245" s="33"/>
      <c r="H245" s="33"/>
      <c r="I245" s="33"/>
    </row>
    <row r="246" spans="1:9" s="30" customFormat="1" ht="25.5" hidden="1" customHeight="1" x14ac:dyDescent="0.35">
      <c r="A246" s="33"/>
      <c r="B246" s="33"/>
      <c r="C246" s="89" t="s">
        <v>456</v>
      </c>
      <c r="D246" s="33"/>
      <c r="E246" s="89" t="s">
        <v>420</v>
      </c>
      <c r="F246" s="33"/>
      <c r="G246" s="33"/>
      <c r="H246" s="33"/>
      <c r="I246" s="33"/>
    </row>
    <row r="247" spans="1:9" s="30" customFormat="1" ht="25.5" hidden="1" customHeight="1" x14ac:dyDescent="0.35">
      <c r="A247" s="33"/>
      <c r="B247" s="33"/>
      <c r="C247" s="89" t="s">
        <v>458</v>
      </c>
      <c r="D247" s="33"/>
      <c r="E247" s="89" t="s">
        <v>1053</v>
      </c>
      <c r="F247" s="33"/>
      <c r="G247" s="33"/>
      <c r="H247" s="33"/>
      <c r="I247" s="33"/>
    </row>
    <row r="248" spans="1:9" s="30" customFormat="1" ht="25.5" hidden="1" customHeight="1" x14ac:dyDescent="0.35">
      <c r="A248" s="33"/>
      <c r="B248" s="33"/>
      <c r="C248" s="89" t="s">
        <v>460</v>
      </c>
      <c r="D248" s="33"/>
      <c r="E248" s="89" t="s">
        <v>421</v>
      </c>
      <c r="F248" s="33"/>
      <c r="G248" s="33"/>
      <c r="H248" s="33"/>
      <c r="I248" s="33"/>
    </row>
    <row r="249" spans="1:9" s="30" customFormat="1" ht="25.5" hidden="1" customHeight="1" x14ac:dyDescent="0.35">
      <c r="A249" s="33"/>
      <c r="B249" s="33"/>
      <c r="C249" s="89" t="s">
        <v>462</v>
      </c>
      <c r="D249" s="33"/>
      <c r="E249" s="89" t="s">
        <v>936</v>
      </c>
      <c r="F249" s="33"/>
      <c r="G249" s="33"/>
      <c r="H249" s="33"/>
      <c r="I249" s="33"/>
    </row>
    <row r="250" spans="1:9" s="30" customFormat="1" ht="25.5" hidden="1" customHeight="1" x14ac:dyDescent="0.35">
      <c r="A250" s="33"/>
      <c r="B250" s="33"/>
      <c r="C250" s="89" t="s">
        <v>463</v>
      </c>
      <c r="D250" s="33"/>
      <c r="E250" s="89" t="s">
        <v>1062</v>
      </c>
      <c r="F250" s="33"/>
      <c r="G250" s="33"/>
      <c r="H250" s="33"/>
      <c r="I250" s="33"/>
    </row>
    <row r="251" spans="1:9" s="30" customFormat="1" ht="25.5" hidden="1" customHeight="1" x14ac:dyDescent="0.35">
      <c r="A251" s="33"/>
      <c r="B251" s="33"/>
      <c r="C251" s="89" t="s">
        <v>465</v>
      </c>
      <c r="D251" s="33"/>
      <c r="E251" s="89" t="s">
        <v>423</v>
      </c>
      <c r="F251" s="33"/>
      <c r="G251" s="33"/>
      <c r="H251" s="33"/>
      <c r="I251" s="33"/>
    </row>
    <row r="252" spans="1:9" s="30" customFormat="1" ht="25.5" hidden="1" customHeight="1" x14ac:dyDescent="0.35">
      <c r="A252" s="33"/>
      <c r="B252" s="33"/>
      <c r="C252" s="89" t="s">
        <v>467</v>
      </c>
      <c r="D252" s="33"/>
      <c r="E252" s="89" t="s">
        <v>1025</v>
      </c>
      <c r="F252" s="33"/>
      <c r="G252" s="33"/>
      <c r="H252" s="33"/>
      <c r="I252" s="33"/>
    </row>
    <row r="253" spans="1:9" s="30" customFormat="1" ht="25.5" hidden="1" customHeight="1" x14ac:dyDescent="0.35">
      <c r="A253" s="33"/>
      <c r="B253" s="33"/>
      <c r="C253" s="89" t="s">
        <v>468</v>
      </c>
      <c r="D253" s="33"/>
      <c r="E253" s="89" t="s">
        <v>1026</v>
      </c>
      <c r="F253" s="33"/>
      <c r="G253" s="33"/>
      <c r="H253" s="33"/>
      <c r="I253" s="33"/>
    </row>
    <row r="254" spans="1:9" s="30" customFormat="1" ht="25.5" hidden="1" customHeight="1" x14ac:dyDescent="0.35">
      <c r="A254" s="33"/>
      <c r="B254" s="33"/>
      <c r="C254" s="89" t="s">
        <v>470</v>
      </c>
      <c r="D254" s="33"/>
      <c r="E254" s="89" t="s">
        <v>1027</v>
      </c>
      <c r="F254" s="33"/>
      <c r="G254" s="33"/>
      <c r="H254" s="33"/>
      <c r="I254" s="33"/>
    </row>
    <row r="255" spans="1:9" s="30" customFormat="1" ht="25.5" hidden="1" customHeight="1" x14ac:dyDescent="0.35">
      <c r="A255" s="33"/>
      <c r="B255" s="33"/>
      <c r="C255" s="89" t="s">
        <v>472</v>
      </c>
      <c r="D255" s="33"/>
      <c r="E255" s="89" t="s">
        <v>428</v>
      </c>
      <c r="F255" s="33"/>
      <c r="G255" s="33"/>
      <c r="H255" s="33"/>
      <c r="I255" s="33"/>
    </row>
    <row r="256" spans="1:9" s="30" customFormat="1" ht="25.5" hidden="1" customHeight="1" x14ac:dyDescent="0.35">
      <c r="A256" s="33"/>
      <c r="B256" s="33"/>
      <c r="C256" s="89" t="s">
        <v>896</v>
      </c>
      <c r="D256" s="33"/>
      <c r="E256" s="89" t="s">
        <v>430</v>
      </c>
      <c r="F256" s="33"/>
      <c r="G256" s="33"/>
      <c r="H256" s="33"/>
      <c r="I256" s="33"/>
    </row>
    <row r="257" spans="1:9" s="30" customFormat="1" ht="25.5" hidden="1" customHeight="1" x14ac:dyDescent="0.35">
      <c r="A257" s="33"/>
      <c r="B257" s="33"/>
      <c r="C257" s="89" t="s">
        <v>475</v>
      </c>
      <c r="D257" s="33"/>
      <c r="E257" s="89" t="s">
        <v>431</v>
      </c>
      <c r="F257" s="33"/>
      <c r="G257" s="33"/>
      <c r="H257" s="33"/>
      <c r="I257" s="33"/>
    </row>
    <row r="258" spans="1:9" s="30" customFormat="1" ht="25.5" hidden="1" customHeight="1" x14ac:dyDescent="0.35">
      <c r="A258" s="33"/>
      <c r="B258" s="33"/>
      <c r="C258" s="89" t="s">
        <v>477</v>
      </c>
      <c r="D258" s="33"/>
      <c r="E258" s="89" t="s">
        <v>433</v>
      </c>
      <c r="F258" s="33"/>
      <c r="G258" s="33"/>
      <c r="H258" s="33"/>
      <c r="I258" s="33"/>
    </row>
    <row r="259" spans="1:9" s="30" customFormat="1" ht="25.5" hidden="1" customHeight="1" x14ac:dyDescent="0.35">
      <c r="A259" s="33"/>
      <c r="B259" s="33"/>
      <c r="C259" s="89" t="s">
        <v>479</v>
      </c>
      <c r="D259" s="33"/>
      <c r="E259" s="89" t="s">
        <v>435</v>
      </c>
      <c r="F259" s="33"/>
      <c r="G259" s="33"/>
      <c r="H259" s="33"/>
      <c r="I259" s="33"/>
    </row>
    <row r="260" spans="1:9" s="30" customFormat="1" ht="25.5" hidden="1" customHeight="1" x14ac:dyDescent="0.35">
      <c r="A260" s="33"/>
      <c r="B260" s="33"/>
      <c r="C260" s="89" t="s">
        <v>481</v>
      </c>
      <c r="D260" s="33"/>
      <c r="E260" s="89" t="s">
        <v>437</v>
      </c>
      <c r="F260" s="33"/>
      <c r="G260" s="33"/>
      <c r="H260" s="33"/>
      <c r="I260" s="33"/>
    </row>
    <row r="261" spans="1:9" s="30" customFormat="1" ht="25.5" hidden="1" customHeight="1" x14ac:dyDescent="0.35">
      <c r="A261" s="33"/>
      <c r="B261" s="33"/>
      <c r="C261" s="89" t="s">
        <v>483</v>
      </c>
      <c r="D261" s="33"/>
      <c r="E261" s="89" t="s">
        <v>439</v>
      </c>
      <c r="F261" s="33"/>
      <c r="G261" s="33"/>
      <c r="H261" s="33"/>
      <c r="I261" s="33"/>
    </row>
    <row r="262" spans="1:9" s="30" customFormat="1" ht="25.5" hidden="1" customHeight="1" x14ac:dyDescent="0.35">
      <c r="A262" s="33"/>
      <c r="B262" s="33"/>
      <c r="C262" s="89" t="s">
        <v>897</v>
      </c>
      <c r="D262" s="33"/>
      <c r="E262" s="89" t="s">
        <v>441</v>
      </c>
      <c r="F262" s="33"/>
      <c r="G262" s="33"/>
      <c r="H262" s="33"/>
      <c r="I262" s="33"/>
    </row>
    <row r="263" spans="1:9" s="30" customFormat="1" ht="25.5" hidden="1" customHeight="1" x14ac:dyDescent="0.35">
      <c r="A263" s="33"/>
      <c r="B263" s="33"/>
      <c r="C263" s="89" t="s">
        <v>486</v>
      </c>
      <c r="D263" s="33"/>
      <c r="E263" s="89" t="s">
        <v>443</v>
      </c>
      <c r="F263" s="33"/>
      <c r="G263" s="33"/>
      <c r="H263" s="33"/>
      <c r="I263" s="33"/>
    </row>
    <row r="264" spans="1:9" s="30" customFormat="1" ht="25.5" hidden="1" customHeight="1" x14ac:dyDescent="0.35">
      <c r="A264" s="33"/>
      <c r="B264" s="33"/>
      <c r="C264" s="89" t="s">
        <v>488</v>
      </c>
      <c r="D264" s="33"/>
      <c r="E264" s="89" t="s">
        <v>444</v>
      </c>
      <c r="F264" s="33"/>
      <c r="G264" s="33"/>
      <c r="H264" s="33"/>
      <c r="I264" s="33"/>
    </row>
    <row r="265" spans="1:9" s="30" customFormat="1" ht="25.5" hidden="1" customHeight="1" x14ac:dyDescent="0.35">
      <c r="A265" s="33"/>
      <c r="B265" s="33"/>
      <c r="C265" s="89" t="s">
        <v>490</v>
      </c>
      <c r="D265" s="33"/>
      <c r="E265" s="89" t="s">
        <v>446</v>
      </c>
      <c r="F265" s="33"/>
      <c r="G265" s="33"/>
      <c r="H265" s="33"/>
      <c r="I265" s="33"/>
    </row>
    <row r="266" spans="1:9" s="30" customFormat="1" ht="25.5" hidden="1" customHeight="1" x14ac:dyDescent="0.35">
      <c r="A266" s="33"/>
      <c r="B266" s="33"/>
      <c r="C266" s="89" t="s">
        <v>492</v>
      </c>
      <c r="D266" s="33"/>
      <c r="E266" s="89" t="s">
        <v>448</v>
      </c>
      <c r="F266" s="33"/>
      <c r="G266" s="33"/>
      <c r="H266" s="33"/>
      <c r="I266" s="33"/>
    </row>
    <row r="267" spans="1:9" s="30" customFormat="1" ht="25.5" hidden="1" customHeight="1" x14ac:dyDescent="0.35">
      <c r="A267" s="33"/>
      <c r="B267" s="33"/>
      <c r="C267" s="89" t="s">
        <v>494</v>
      </c>
      <c r="D267" s="33"/>
      <c r="E267" s="89" t="s">
        <v>450</v>
      </c>
      <c r="F267" s="33"/>
      <c r="G267" s="33"/>
      <c r="H267" s="33"/>
      <c r="I267" s="33"/>
    </row>
    <row r="268" spans="1:9" s="30" customFormat="1" ht="25.5" hidden="1" customHeight="1" x14ac:dyDescent="0.35">
      <c r="A268" s="33"/>
      <c r="B268" s="33"/>
      <c r="C268" s="89" t="s">
        <v>496</v>
      </c>
      <c r="D268" s="33"/>
      <c r="E268" s="89" t="s">
        <v>452</v>
      </c>
      <c r="F268" s="33"/>
      <c r="G268" s="33"/>
      <c r="H268" s="33"/>
      <c r="I268" s="33"/>
    </row>
    <row r="269" spans="1:9" s="30" customFormat="1" ht="25.5" hidden="1" customHeight="1" x14ac:dyDescent="0.35">
      <c r="A269" s="33"/>
      <c r="B269" s="33"/>
      <c r="C269" s="89" t="s">
        <v>498</v>
      </c>
      <c r="D269" s="33"/>
      <c r="E269" s="89" t="s">
        <v>1028</v>
      </c>
      <c r="F269" s="33"/>
      <c r="G269" s="33"/>
      <c r="H269" s="33"/>
      <c r="I269" s="33"/>
    </row>
    <row r="270" spans="1:9" s="30" customFormat="1" ht="25.5" hidden="1" customHeight="1" x14ac:dyDescent="0.35">
      <c r="A270" s="33"/>
      <c r="B270" s="33"/>
      <c r="C270" s="89" t="s">
        <v>500</v>
      </c>
      <c r="D270" s="33"/>
      <c r="E270" s="89" t="s">
        <v>455</v>
      </c>
      <c r="F270" s="33"/>
      <c r="G270" s="33"/>
      <c r="H270" s="33"/>
      <c r="I270" s="33"/>
    </row>
    <row r="271" spans="1:9" s="30" customFormat="1" ht="25.5" hidden="1" customHeight="1" x14ac:dyDescent="0.35">
      <c r="A271" s="33"/>
      <c r="B271" s="33"/>
      <c r="C271" s="89" t="s">
        <v>502</v>
      </c>
      <c r="D271" s="33"/>
      <c r="E271" s="89" t="s">
        <v>457</v>
      </c>
      <c r="F271" s="33"/>
      <c r="G271" s="33"/>
      <c r="H271" s="33"/>
      <c r="I271" s="33"/>
    </row>
    <row r="272" spans="1:9" s="30" customFormat="1" ht="25.5" hidden="1" customHeight="1" x14ac:dyDescent="0.35">
      <c r="A272" s="33"/>
      <c r="B272" s="33"/>
      <c r="C272" s="89" t="s">
        <v>504</v>
      </c>
      <c r="D272" s="33"/>
      <c r="E272" s="89" t="s">
        <v>459</v>
      </c>
      <c r="F272" s="33"/>
      <c r="G272" s="33"/>
      <c r="H272" s="33"/>
      <c r="I272" s="33"/>
    </row>
    <row r="273" spans="1:9" s="30" customFormat="1" ht="25.5" hidden="1" customHeight="1" x14ac:dyDescent="0.35">
      <c r="A273" s="33"/>
      <c r="B273" s="33"/>
      <c r="C273" s="89" t="s">
        <v>898</v>
      </c>
      <c r="D273" s="33"/>
      <c r="E273" s="89" t="s">
        <v>461</v>
      </c>
      <c r="F273" s="33"/>
      <c r="G273" s="33"/>
      <c r="H273" s="33"/>
      <c r="I273" s="33"/>
    </row>
    <row r="274" spans="1:9" s="30" customFormat="1" ht="25.5" hidden="1" customHeight="1" x14ac:dyDescent="0.35">
      <c r="A274" s="33"/>
      <c r="B274" s="33"/>
      <c r="C274" s="89" t="s">
        <v>509</v>
      </c>
      <c r="D274" s="33"/>
      <c r="E274" s="89" t="s">
        <v>1029</v>
      </c>
      <c r="F274" s="33"/>
      <c r="G274" s="33"/>
      <c r="H274" s="33"/>
      <c r="I274" s="33"/>
    </row>
    <row r="275" spans="1:9" s="30" customFormat="1" ht="25.5" hidden="1" customHeight="1" x14ac:dyDescent="0.35">
      <c r="A275" s="33"/>
      <c r="B275" s="33"/>
      <c r="C275" s="89" t="s">
        <v>899</v>
      </c>
      <c r="D275" s="33"/>
      <c r="E275" s="89" t="s">
        <v>1030</v>
      </c>
      <c r="F275" s="33"/>
      <c r="G275" s="33"/>
      <c r="H275" s="33"/>
      <c r="I275" s="33"/>
    </row>
    <row r="276" spans="1:9" s="30" customFormat="1" ht="25.5" hidden="1" customHeight="1" x14ac:dyDescent="0.35">
      <c r="A276" s="33"/>
      <c r="B276" s="33"/>
      <c r="C276" s="89" t="s">
        <v>511</v>
      </c>
      <c r="D276" s="33"/>
      <c r="E276" s="89" t="s">
        <v>464</v>
      </c>
      <c r="F276" s="33"/>
      <c r="G276" s="33"/>
      <c r="H276" s="33"/>
      <c r="I276" s="33"/>
    </row>
    <row r="277" spans="1:9" s="30" customFormat="1" ht="25.5" hidden="1" customHeight="1" x14ac:dyDescent="0.35">
      <c r="A277" s="33"/>
      <c r="B277" s="33"/>
      <c r="C277" s="89" t="s">
        <v>900</v>
      </c>
      <c r="D277" s="33"/>
      <c r="E277" s="89" t="s">
        <v>466</v>
      </c>
      <c r="F277" s="33"/>
      <c r="G277" s="33"/>
      <c r="H277" s="33"/>
      <c r="I277" s="33"/>
    </row>
    <row r="278" spans="1:9" s="30" customFormat="1" ht="25.5" hidden="1" customHeight="1" x14ac:dyDescent="0.35">
      <c r="A278" s="33"/>
      <c r="B278" s="33"/>
      <c r="C278" s="89" t="s">
        <v>901</v>
      </c>
      <c r="D278" s="33"/>
      <c r="E278" s="89" t="s">
        <v>1031</v>
      </c>
      <c r="F278" s="33"/>
      <c r="G278" s="33"/>
      <c r="H278" s="33"/>
      <c r="I278" s="33"/>
    </row>
    <row r="279" spans="1:9" s="30" customFormat="1" ht="25.5" hidden="1" customHeight="1" x14ac:dyDescent="0.35">
      <c r="A279" s="33"/>
      <c r="B279" s="33"/>
      <c r="C279" s="89" t="s">
        <v>902</v>
      </c>
      <c r="D279" s="33"/>
      <c r="E279" s="89" t="s">
        <v>1032</v>
      </c>
      <c r="F279" s="33"/>
      <c r="G279" s="33"/>
      <c r="H279" s="33"/>
      <c r="I279" s="33"/>
    </row>
    <row r="280" spans="1:9" s="30" customFormat="1" ht="25.5" hidden="1" customHeight="1" x14ac:dyDescent="0.35">
      <c r="A280" s="33"/>
      <c r="B280" s="33"/>
      <c r="C280" s="89" t="s">
        <v>903</v>
      </c>
      <c r="D280" s="33"/>
      <c r="E280" s="89" t="s">
        <v>469</v>
      </c>
      <c r="F280" s="33"/>
      <c r="G280" s="33"/>
      <c r="H280" s="33"/>
      <c r="I280" s="33"/>
    </row>
    <row r="281" spans="1:9" s="30" customFormat="1" ht="25.5" hidden="1" customHeight="1" x14ac:dyDescent="0.35">
      <c r="A281" s="33"/>
      <c r="B281" s="33"/>
      <c r="C281" s="89" t="s">
        <v>904</v>
      </c>
      <c r="D281" s="33"/>
      <c r="E281" s="89" t="s">
        <v>1054</v>
      </c>
      <c r="F281" s="33"/>
      <c r="G281" s="33"/>
      <c r="H281" s="33"/>
      <c r="I281" s="33"/>
    </row>
    <row r="282" spans="1:9" s="30" customFormat="1" ht="25.5" hidden="1" customHeight="1" x14ac:dyDescent="0.35">
      <c r="A282" s="33"/>
      <c r="B282" s="33"/>
      <c r="C282" s="89" t="s">
        <v>905</v>
      </c>
      <c r="D282" s="33"/>
      <c r="E282" s="89" t="s">
        <v>471</v>
      </c>
      <c r="F282" s="33"/>
      <c r="G282" s="33"/>
      <c r="H282" s="33"/>
      <c r="I282" s="33"/>
    </row>
    <row r="283" spans="1:9" s="30" customFormat="1" ht="25.5" hidden="1" customHeight="1" x14ac:dyDescent="0.35">
      <c r="A283" s="33"/>
      <c r="B283" s="33"/>
      <c r="C283" s="89" t="s">
        <v>906</v>
      </c>
      <c r="D283" s="33"/>
      <c r="E283" s="89" t="s">
        <v>473</v>
      </c>
      <c r="F283" s="33"/>
      <c r="G283" s="33"/>
      <c r="H283" s="33"/>
      <c r="I283" s="33"/>
    </row>
    <row r="284" spans="1:9" s="30" customFormat="1" ht="25.5" hidden="1" customHeight="1" x14ac:dyDescent="0.35">
      <c r="A284" s="33"/>
      <c r="B284" s="33"/>
      <c r="C284" s="89" t="s">
        <v>512</v>
      </c>
      <c r="D284" s="33"/>
      <c r="E284" s="89" t="s">
        <v>474</v>
      </c>
      <c r="F284" s="33"/>
      <c r="G284" s="33"/>
      <c r="H284" s="33"/>
      <c r="I284" s="33"/>
    </row>
    <row r="285" spans="1:9" s="30" customFormat="1" ht="25.5" hidden="1" customHeight="1" x14ac:dyDescent="0.35">
      <c r="A285" s="33"/>
      <c r="B285" s="33"/>
      <c r="C285" s="89" t="s">
        <v>514</v>
      </c>
      <c r="D285" s="33"/>
      <c r="E285" s="89" t="s">
        <v>476</v>
      </c>
      <c r="F285" s="33"/>
      <c r="G285" s="33"/>
      <c r="H285" s="33"/>
      <c r="I285" s="33"/>
    </row>
    <row r="286" spans="1:9" s="30" customFormat="1" ht="25.5" hidden="1" customHeight="1" x14ac:dyDescent="0.35">
      <c r="A286" s="33"/>
      <c r="B286" s="33"/>
      <c r="C286" s="89" t="s">
        <v>515</v>
      </c>
      <c r="D286" s="33"/>
      <c r="E286" s="89" t="s">
        <v>478</v>
      </c>
      <c r="F286" s="33"/>
      <c r="G286" s="33"/>
      <c r="H286" s="33"/>
      <c r="I286" s="33"/>
    </row>
    <row r="287" spans="1:9" s="30" customFormat="1" ht="25.5" hidden="1" customHeight="1" x14ac:dyDescent="0.35">
      <c r="A287" s="33"/>
      <c r="B287" s="33"/>
      <c r="C287" s="89" t="s">
        <v>517</v>
      </c>
      <c r="D287" s="33"/>
      <c r="E287" s="89" t="s">
        <v>480</v>
      </c>
      <c r="F287" s="33"/>
      <c r="G287" s="33"/>
      <c r="H287" s="33"/>
      <c r="I287" s="33"/>
    </row>
    <row r="288" spans="1:9" s="30" customFormat="1" ht="25.5" hidden="1" customHeight="1" x14ac:dyDescent="0.35">
      <c r="A288" s="33"/>
      <c r="B288" s="33"/>
      <c r="C288" s="89" t="s">
        <v>519</v>
      </c>
      <c r="D288" s="33"/>
      <c r="E288" s="89" t="s">
        <v>482</v>
      </c>
      <c r="F288" s="33"/>
      <c r="G288" s="33"/>
      <c r="H288" s="33"/>
      <c r="I288" s="33"/>
    </row>
    <row r="289" spans="1:9" s="30" customFormat="1" ht="25.5" hidden="1" customHeight="1" x14ac:dyDescent="0.35">
      <c r="A289" s="33"/>
      <c r="B289" s="33"/>
      <c r="C289" s="89" t="s">
        <v>520</v>
      </c>
      <c r="D289" s="33"/>
      <c r="E289" s="89" t="s">
        <v>937</v>
      </c>
      <c r="F289" s="33"/>
      <c r="G289" s="33"/>
      <c r="H289" s="33"/>
      <c r="I289" s="33"/>
    </row>
    <row r="290" spans="1:9" s="30" customFormat="1" ht="25.5" hidden="1" customHeight="1" x14ac:dyDescent="0.35">
      <c r="A290" s="33"/>
      <c r="B290" s="33"/>
      <c r="C290" s="89" t="s">
        <v>1146</v>
      </c>
      <c r="D290" s="33"/>
      <c r="E290" s="89" t="s">
        <v>938</v>
      </c>
      <c r="F290" s="33"/>
      <c r="G290" s="33"/>
      <c r="H290" s="33"/>
      <c r="I290" s="33"/>
    </row>
    <row r="291" spans="1:9" s="30" customFormat="1" ht="25.5" hidden="1" customHeight="1" x14ac:dyDescent="0.35">
      <c r="A291" s="33"/>
      <c r="B291" s="33"/>
      <c r="C291" s="89" t="s">
        <v>522</v>
      </c>
      <c r="D291" s="33"/>
      <c r="E291" s="89" t="s">
        <v>484</v>
      </c>
      <c r="F291" s="33"/>
      <c r="G291" s="33"/>
      <c r="H291" s="33"/>
      <c r="I291" s="33"/>
    </row>
    <row r="292" spans="1:9" s="30" customFormat="1" ht="25.5" hidden="1" customHeight="1" x14ac:dyDescent="0.35">
      <c r="A292" s="33"/>
      <c r="B292" s="33"/>
      <c r="C292" s="89" t="s">
        <v>524</v>
      </c>
      <c r="D292" s="33"/>
      <c r="E292" s="89" t="s">
        <v>485</v>
      </c>
      <c r="F292" s="33"/>
      <c r="G292" s="33"/>
      <c r="H292" s="33"/>
      <c r="I292" s="33"/>
    </row>
    <row r="293" spans="1:9" s="30" customFormat="1" ht="25.5" hidden="1" customHeight="1" x14ac:dyDescent="0.35">
      <c r="A293" s="33"/>
      <c r="B293" s="33"/>
      <c r="C293" s="89" t="s">
        <v>526</v>
      </c>
      <c r="D293" s="33"/>
      <c r="E293" s="89" t="s">
        <v>487</v>
      </c>
      <c r="F293" s="33"/>
      <c r="G293" s="33"/>
      <c r="H293" s="33"/>
      <c r="I293" s="33"/>
    </row>
    <row r="294" spans="1:9" s="30" customFormat="1" ht="25.5" hidden="1" customHeight="1" x14ac:dyDescent="0.35">
      <c r="A294" s="33"/>
      <c r="B294" s="33"/>
      <c r="C294" s="89" t="s">
        <v>907</v>
      </c>
      <c r="D294" s="33"/>
      <c r="E294" s="89" t="s">
        <v>489</v>
      </c>
      <c r="F294" s="33"/>
      <c r="G294" s="33"/>
      <c r="H294" s="33"/>
      <c r="I294" s="33"/>
    </row>
    <row r="295" spans="1:9" s="30" customFormat="1" ht="25.5" hidden="1" customHeight="1" x14ac:dyDescent="0.35">
      <c r="A295" s="33"/>
      <c r="B295" s="33"/>
      <c r="C295" s="89" t="s">
        <v>528</v>
      </c>
      <c r="D295" s="33"/>
      <c r="E295" s="89" t="s">
        <v>491</v>
      </c>
      <c r="F295" s="33"/>
      <c r="G295" s="33"/>
      <c r="H295" s="33"/>
      <c r="I295" s="33"/>
    </row>
    <row r="296" spans="1:9" s="30" customFormat="1" ht="25.5" hidden="1" customHeight="1" x14ac:dyDescent="0.35">
      <c r="A296" s="33"/>
      <c r="B296" s="33"/>
      <c r="C296" s="89" t="s">
        <v>530</v>
      </c>
      <c r="D296" s="33"/>
      <c r="E296" s="89" t="s">
        <v>493</v>
      </c>
      <c r="F296" s="33"/>
      <c r="G296" s="33"/>
      <c r="H296" s="33"/>
      <c r="I296" s="33"/>
    </row>
    <row r="297" spans="1:9" s="30" customFormat="1" ht="25.5" hidden="1" customHeight="1" x14ac:dyDescent="0.35">
      <c r="A297" s="33"/>
      <c r="B297" s="33"/>
      <c r="C297" s="89" t="s">
        <v>532</v>
      </c>
      <c r="D297" s="33"/>
      <c r="E297" s="89" t="s">
        <v>495</v>
      </c>
      <c r="F297" s="33"/>
      <c r="G297" s="33"/>
      <c r="H297" s="33"/>
      <c r="I297" s="33"/>
    </row>
    <row r="298" spans="1:9" s="30" customFormat="1" ht="25.5" hidden="1" customHeight="1" x14ac:dyDescent="0.35">
      <c r="A298" s="33"/>
      <c r="B298" s="33"/>
      <c r="C298" s="89" t="s">
        <v>534</v>
      </c>
      <c r="D298" s="33"/>
      <c r="E298" s="89" t="s">
        <v>497</v>
      </c>
      <c r="F298" s="33"/>
      <c r="G298" s="33"/>
      <c r="H298" s="33"/>
      <c r="I298" s="33"/>
    </row>
    <row r="299" spans="1:9" s="30" customFormat="1" ht="25.5" hidden="1" customHeight="1" x14ac:dyDescent="0.35">
      <c r="A299" s="33"/>
      <c r="B299" s="33"/>
      <c r="C299" s="89" t="s">
        <v>536</v>
      </c>
      <c r="D299" s="33"/>
      <c r="E299" s="89" t="s">
        <v>499</v>
      </c>
      <c r="F299" s="33"/>
      <c r="G299" s="33"/>
      <c r="H299" s="33"/>
      <c r="I299" s="33"/>
    </row>
    <row r="300" spans="1:9" s="30" customFormat="1" ht="25.5" hidden="1" customHeight="1" x14ac:dyDescent="0.35">
      <c r="A300" s="33"/>
      <c r="B300" s="33"/>
      <c r="C300" s="89" t="s">
        <v>538</v>
      </c>
      <c r="D300" s="33"/>
      <c r="E300" s="89" t="s">
        <v>501</v>
      </c>
      <c r="F300" s="33"/>
      <c r="G300" s="33"/>
      <c r="H300" s="33"/>
      <c r="I300" s="33"/>
    </row>
    <row r="301" spans="1:9" s="30" customFormat="1" ht="25.5" hidden="1" customHeight="1" x14ac:dyDescent="0.35">
      <c r="A301" s="33"/>
      <c r="B301" s="33"/>
      <c r="C301" s="89" t="s">
        <v>908</v>
      </c>
      <c r="D301" s="33"/>
      <c r="E301" s="89" t="s">
        <v>503</v>
      </c>
      <c r="F301" s="33"/>
      <c r="G301" s="33"/>
      <c r="H301" s="33"/>
      <c r="I301" s="33"/>
    </row>
    <row r="302" spans="1:9" s="30" customFormat="1" ht="25.5" hidden="1" customHeight="1" x14ac:dyDescent="0.35">
      <c r="A302" s="33"/>
      <c r="B302" s="33"/>
      <c r="C302" s="89" t="s">
        <v>540</v>
      </c>
      <c r="D302" s="33"/>
      <c r="E302" s="89" t="s">
        <v>505</v>
      </c>
      <c r="F302" s="33"/>
      <c r="G302" s="33"/>
      <c r="H302" s="33"/>
      <c r="I302" s="33"/>
    </row>
    <row r="303" spans="1:9" s="30" customFormat="1" ht="25.5" hidden="1" customHeight="1" x14ac:dyDescent="0.35">
      <c r="A303" s="33"/>
      <c r="B303" s="33"/>
      <c r="C303" s="89" t="s">
        <v>542</v>
      </c>
      <c r="D303" s="33"/>
      <c r="E303" s="89" t="s">
        <v>506</v>
      </c>
      <c r="F303" s="33"/>
      <c r="G303" s="33"/>
      <c r="H303" s="33"/>
      <c r="I303" s="33"/>
    </row>
    <row r="304" spans="1:9" s="30" customFormat="1" ht="25.5" hidden="1" customHeight="1" x14ac:dyDescent="0.35">
      <c r="A304" s="33"/>
      <c r="B304" s="33"/>
      <c r="C304" s="89" t="s">
        <v>549</v>
      </c>
      <c r="D304" s="33"/>
      <c r="E304" s="89" t="s">
        <v>507</v>
      </c>
      <c r="F304" s="33"/>
      <c r="G304" s="33"/>
      <c r="H304" s="33"/>
      <c r="I304" s="33"/>
    </row>
    <row r="305" spans="1:9" s="30" customFormat="1" ht="25.5" hidden="1" customHeight="1" x14ac:dyDescent="0.35">
      <c r="A305" s="33"/>
      <c r="B305" s="33"/>
      <c r="C305" s="89" t="s">
        <v>551</v>
      </c>
      <c r="D305" s="33"/>
      <c r="E305" s="89" t="s">
        <v>508</v>
      </c>
      <c r="F305" s="33"/>
      <c r="G305" s="33"/>
      <c r="H305" s="33"/>
      <c r="I305" s="33"/>
    </row>
    <row r="306" spans="1:9" s="30" customFormat="1" ht="25.5" hidden="1" customHeight="1" x14ac:dyDescent="0.35">
      <c r="A306" s="33"/>
      <c r="B306" s="33"/>
      <c r="C306" s="89" t="s">
        <v>909</v>
      </c>
      <c r="D306" s="33"/>
      <c r="E306" s="89" t="s">
        <v>510</v>
      </c>
      <c r="F306" s="33"/>
      <c r="G306" s="33"/>
      <c r="H306" s="33"/>
      <c r="I306" s="33"/>
    </row>
    <row r="307" spans="1:9" s="30" customFormat="1" ht="25.5" hidden="1" customHeight="1" x14ac:dyDescent="0.35">
      <c r="A307" s="33"/>
      <c r="B307" s="33"/>
      <c r="C307" s="89" t="s">
        <v>554</v>
      </c>
      <c r="D307" s="33"/>
      <c r="E307" s="89" t="s">
        <v>1055</v>
      </c>
      <c r="F307" s="33"/>
      <c r="G307" s="33"/>
      <c r="H307" s="33"/>
      <c r="I307" s="33"/>
    </row>
    <row r="308" spans="1:9" s="30" customFormat="1" ht="25.5" hidden="1" customHeight="1" x14ac:dyDescent="0.35">
      <c r="A308" s="33"/>
      <c r="B308" s="33"/>
      <c r="C308" s="89" t="s">
        <v>556</v>
      </c>
      <c r="D308" s="33"/>
      <c r="E308" s="89" t="s">
        <v>513</v>
      </c>
      <c r="F308" s="33"/>
      <c r="G308" s="33"/>
      <c r="H308" s="33"/>
      <c r="I308" s="33"/>
    </row>
    <row r="309" spans="1:9" s="30" customFormat="1" ht="25.5" hidden="1" customHeight="1" x14ac:dyDescent="0.35">
      <c r="A309" s="33"/>
      <c r="B309" s="33"/>
      <c r="C309" s="89" t="s">
        <v>558</v>
      </c>
      <c r="D309" s="33"/>
      <c r="E309" s="89" t="s">
        <v>516</v>
      </c>
      <c r="F309" s="33"/>
      <c r="G309" s="33"/>
      <c r="H309" s="33"/>
      <c r="I309" s="33"/>
    </row>
    <row r="310" spans="1:9" s="30" customFormat="1" ht="25.5" hidden="1" customHeight="1" x14ac:dyDescent="0.35">
      <c r="A310" s="33"/>
      <c r="B310" s="33"/>
      <c r="C310" s="89" t="s">
        <v>910</v>
      </c>
      <c r="D310" s="33"/>
      <c r="E310" s="89" t="s">
        <v>518</v>
      </c>
      <c r="F310" s="33"/>
      <c r="G310" s="33"/>
      <c r="H310" s="33"/>
      <c r="I310" s="33"/>
    </row>
    <row r="311" spans="1:9" s="30" customFormat="1" ht="25.5" hidden="1" customHeight="1" x14ac:dyDescent="0.35">
      <c r="A311" s="33"/>
      <c r="B311" s="33"/>
      <c r="C311" s="89" t="s">
        <v>911</v>
      </c>
      <c r="D311" s="33"/>
      <c r="E311" s="89" t="s">
        <v>1008</v>
      </c>
      <c r="F311" s="33"/>
      <c r="G311" s="33"/>
      <c r="H311" s="33"/>
      <c r="I311" s="33"/>
    </row>
    <row r="312" spans="1:9" s="30" customFormat="1" ht="25.5" hidden="1" customHeight="1" x14ac:dyDescent="0.35">
      <c r="A312" s="33"/>
      <c r="B312" s="33"/>
      <c r="C312" s="89" t="s">
        <v>562</v>
      </c>
      <c r="D312" s="33"/>
      <c r="E312" s="89" t="s">
        <v>521</v>
      </c>
      <c r="F312" s="33"/>
      <c r="G312" s="33"/>
      <c r="H312" s="33"/>
      <c r="I312" s="33"/>
    </row>
    <row r="313" spans="1:9" s="30" customFormat="1" ht="25.5" hidden="1" customHeight="1" x14ac:dyDescent="0.35">
      <c r="A313" s="33"/>
      <c r="B313" s="33"/>
      <c r="C313" s="89" t="s">
        <v>912</v>
      </c>
      <c r="D313" s="33"/>
      <c r="E313" s="89" t="s">
        <v>523</v>
      </c>
      <c r="F313" s="33"/>
      <c r="G313" s="33"/>
      <c r="H313" s="33"/>
      <c r="I313" s="33"/>
    </row>
    <row r="314" spans="1:9" s="30" customFormat="1" ht="25.5" hidden="1" customHeight="1" x14ac:dyDescent="0.35">
      <c r="A314" s="33"/>
      <c r="B314" s="33"/>
      <c r="C314" s="89" t="s">
        <v>565</v>
      </c>
      <c r="D314" s="33"/>
      <c r="E314" s="89" t="s">
        <v>525</v>
      </c>
      <c r="F314" s="33"/>
      <c r="G314" s="33"/>
      <c r="H314" s="33"/>
      <c r="I314" s="33"/>
    </row>
    <row r="315" spans="1:9" s="30" customFormat="1" ht="25.5" hidden="1" customHeight="1" x14ac:dyDescent="0.35">
      <c r="A315" s="33"/>
      <c r="B315" s="33"/>
      <c r="C315" s="89" t="s">
        <v>568</v>
      </c>
      <c r="D315" s="33"/>
      <c r="E315" s="89" t="s">
        <v>527</v>
      </c>
      <c r="F315" s="33"/>
      <c r="G315" s="33"/>
      <c r="H315" s="33"/>
      <c r="I315" s="33"/>
    </row>
    <row r="316" spans="1:9" s="30" customFormat="1" ht="25.5" hidden="1" customHeight="1" x14ac:dyDescent="0.35">
      <c r="A316" s="33"/>
      <c r="B316" s="33"/>
      <c r="C316" s="89" t="s">
        <v>570</v>
      </c>
      <c r="D316" s="33"/>
      <c r="E316" s="89" t="s">
        <v>529</v>
      </c>
      <c r="F316" s="33"/>
      <c r="G316" s="33"/>
      <c r="H316" s="33"/>
      <c r="I316" s="33"/>
    </row>
    <row r="317" spans="1:9" s="30" customFormat="1" ht="25.5" hidden="1" customHeight="1" x14ac:dyDescent="0.35">
      <c r="A317" s="33"/>
      <c r="B317" s="33"/>
      <c r="C317" s="89" t="s">
        <v>572</v>
      </c>
      <c r="D317" s="33"/>
      <c r="E317" s="89" t="s">
        <v>531</v>
      </c>
      <c r="F317" s="33"/>
      <c r="G317" s="33"/>
      <c r="H317" s="33"/>
      <c r="I317" s="33"/>
    </row>
    <row r="318" spans="1:9" s="30" customFormat="1" ht="25.5" hidden="1" customHeight="1" x14ac:dyDescent="0.35">
      <c r="A318" s="33"/>
      <c r="B318" s="33"/>
      <c r="C318" s="89" t="s">
        <v>913</v>
      </c>
      <c r="D318" s="33"/>
      <c r="E318" s="89" t="s">
        <v>533</v>
      </c>
      <c r="F318" s="33"/>
      <c r="G318" s="33"/>
      <c r="H318" s="33"/>
      <c r="I318" s="33"/>
    </row>
    <row r="319" spans="1:9" s="30" customFormat="1" ht="25.5" hidden="1" customHeight="1" x14ac:dyDescent="0.35">
      <c r="A319" s="33"/>
      <c r="B319" s="33"/>
      <c r="C319" s="89" t="s">
        <v>575</v>
      </c>
      <c r="D319" s="33"/>
      <c r="E319" s="89" t="s">
        <v>535</v>
      </c>
      <c r="F319" s="33"/>
      <c r="G319" s="33"/>
      <c r="H319" s="33"/>
      <c r="I319" s="33"/>
    </row>
    <row r="320" spans="1:9" s="30" customFormat="1" ht="25.5" hidden="1" customHeight="1" x14ac:dyDescent="0.35">
      <c r="A320" s="33"/>
      <c r="B320" s="33"/>
      <c r="C320" s="89" t="s">
        <v>577</v>
      </c>
      <c r="D320" s="33"/>
      <c r="E320" s="89" t="s">
        <v>537</v>
      </c>
      <c r="F320" s="33"/>
      <c r="G320" s="33"/>
      <c r="H320" s="33"/>
      <c r="I320" s="33"/>
    </row>
    <row r="321" spans="1:9" s="30" customFormat="1" ht="25.5" hidden="1" customHeight="1" x14ac:dyDescent="0.35">
      <c r="A321" s="33"/>
      <c r="B321" s="33"/>
      <c r="C321" s="89" t="s">
        <v>579</v>
      </c>
      <c r="D321" s="33"/>
      <c r="E321" s="89" t="s">
        <v>539</v>
      </c>
      <c r="F321" s="33"/>
      <c r="G321" s="33"/>
      <c r="H321" s="33"/>
      <c r="I321" s="33"/>
    </row>
    <row r="322" spans="1:9" s="30" customFormat="1" ht="25.5" hidden="1" customHeight="1" x14ac:dyDescent="0.35">
      <c r="A322" s="33"/>
      <c r="B322" s="33"/>
      <c r="C322" s="89" t="s">
        <v>581</v>
      </c>
      <c r="D322" s="33"/>
      <c r="E322" s="89" t="s">
        <v>541</v>
      </c>
      <c r="F322" s="33"/>
      <c r="G322" s="33"/>
      <c r="H322" s="33"/>
      <c r="I322" s="33"/>
    </row>
    <row r="323" spans="1:9" s="30" customFormat="1" ht="25.5" hidden="1" customHeight="1" x14ac:dyDescent="0.35">
      <c r="A323" s="33"/>
      <c r="B323" s="33"/>
      <c r="C323" s="89" t="s">
        <v>583</v>
      </c>
      <c r="D323" s="33"/>
      <c r="E323" s="89" t="s">
        <v>543</v>
      </c>
      <c r="F323" s="33"/>
      <c r="G323" s="33"/>
      <c r="H323" s="33"/>
      <c r="I323" s="33"/>
    </row>
    <row r="324" spans="1:9" s="30" customFormat="1" ht="25.5" hidden="1" customHeight="1" x14ac:dyDescent="0.35">
      <c r="A324" s="33"/>
      <c r="B324" s="33"/>
      <c r="C324" s="89" t="s">
        <v>585</v>
      </c>
      <c r="D324" s="33"/>
      <c r="E324" s="89" t="s">
        <v>1063</v>
      </c>
      <c r="F324" s="33"/>
      <c r="G324" s="33"/>
      <c r="H324" s="33"/>
      <c r="I324" s="33"/>
    </row>
    <row r="325" spans="1:9" s="30" customFormat="1" ht="25.5" hidden="1" customHeight="1" x14ac:dyDescent="0.35">
      <c r="A325" s="33"/>
      <c r="B325" s="33"/>
      <c r="C325" s="89" t="s">
        <v>587</v>
      </c>
      <c r="D325" s="33"/>
      <c r="E325" s="89" t="s">
        <v>544</v>
      </c>
      <c r="F325" s="33"/>
      <c r="G325" s="33"/>
      <c r="H325" s="33"/>
      <c r="I325" s="33"/>
    </row>
    <row r="326" spans="1:9" s="30" customFormat="1" ht="25.5" hidden="1" customHeight="1" x14ac:dyDescent="0.35">
      <c r="A326" s="33"/>
      <c r="B326" s="33"/>
      <c r="C326" s="89" t="s">
        <v>589</v>
      </c>
      <c r="D326" s="33"/>
      <c r="E326" s="89" t="s">
        <v>545</v>
      </c>
      <c r="F326" s="33"/>
      <c r="G326" s="33"/>
      <c r="H326" s="33"/>
      <c r="I326" s="33"/>
    </row>
    <row r="327" spans="1:9" s="30" customFormat="1" ht="25.5" hidden="1" customHeight="1" x14ac:dyDescent="0.35">
      <c r="A327" s="33"/>
      <c r="B327" s="33"/>
      <c r="C327" s="89" t="s">
        <v>591</v>
      </c>
      <c r="D327" s="33"/>
      <c r="E327" s="89" t="s">
        <v>546</v>
      </c>
      <c r="F327" s="33"/>
      <c r="G327" s="33"/>
      <c r="H327" s="33"/>
      <c r="I327" s="33"/>
    </row>
    <row r="328" spans="1:9" s="30" customFormat="1" ht="25.5" hidden="1" customHeight="1" x14ac:dyDescent="0.35">
      <c r="A328" s="33"/>
      <c r="B328" s="33"/>
      <c r="C328" s="89" t="s">
        <v>593</v>
      </c>
      <c r="D328" s="33"/>
      <c r="E328" s="89" t="s">
        <v>1016</v>
      </c>
      <c r="F328" s="33"/>
      <c r="G328" s="33"/>
      <c r="H328" s="33"/>
      <c r="I328" s="33"/>
    </row>
    <row r="329" spans="1:9" s="30" customFormat="1" ht="25.5" hidden="1" customHeight="1" x14ac:dyDescent="0.35">
      <c r="A329" s="33"/>
      <c r="B329" s="33"/>
      <c r="C329" s="89" t="s">
        <v>914</v>
      </c>
      <c r="D329" s="33"/>
      <c r="E329" s="89" t="s">
        <v>939</v>
      </c>
      <c r="F329" s="33"/>
      <c r="G329" s="33"/>
      <c r="H329" s="33"/>
      <c r="I329" s="33"/>
    </row>
    <row r="330" spans="1:9" s="30" customFormat="1" ht="25.5" hidden="1" customHeight="1" x14ac:dyDescent="0.35">
      <c r="A330" s="33"/>
      <c r="B330" s="33"/>
      <c r="C330" s="89" t="s">
        <v>596</v>
      </c>
      <c r="D330" s="33"/>
      <c r="E330" s="89" t="s">
        <v>547</v>
      </c>
      <c r="F330" s="33"/>
      <c r="G330" s="33"/>
      <c r="H330" s="33"/>
      <c r="I330" s="33"/>
    </row>
    <row r="331" spans="1:9" s="30" customFormat="1" ht="25.5" hidden="1" customHeight="1" x14ac:dyDescent="0.35">
      <c r="A331" s="33"/>
      <c r="B331" s="33"/>
      <c r="C331" s="89" t="s">
        <v>598</v>
      </c>
      <c r="D331" s="33"/>
      <c r="E331" s="89" t="s">
        <v>548</v>
      </c>
      <c r="F331" s="33"/>
      <c r="G331" s="33"/>
      <c r="H331" s="33"/>
      <c r="I331" s="33"/>
    </row>
    <row r="332" spans="1:9" s="30" customFormat="1" ht="25.5" hidden="1" customHeight="1" x14ac:dyDescent="0.35">
      <c r="A332" s="33"/>
      <c r="B332" s="33"/>
      <c r="C332" s="89" t="s">
        <v>600</v>
      </c>
      <c r="D332" s="33"/>
      <c r="E332" s="89" t="s">
        <v>972</v>
      </c>
      <c r="F332" s="33"/>
      <c r="G332" s="33"/>
      <c r="H332" s="33"/>
      <c r="I332" s="33"/>
    </row>
    <row r="333" spans="1:9" s="30" customFormat="1" ht="25.5" hidden="1" customHeight="1" x14ac:dyDescent="0.35">
      <c r="A333" s="33"/>
      <c r="B333" s="33"/>
      <c r="C333" s="89" t="s">
        <v>915</v>
      </c>
      <c r="D333" s="33"/>
      <c r="E333" s="89" t="s">
        <v>1150</v>
      </c>
      <c r="F333" s="33"/>
      <c r="G333" s="33"/>
      <c r="H333" s="33"/>
      <c r="I333" s="33"/>
    </row>
    <row r="334" spans="1:9" s="30" customFormat="1" ht="25.5" hidden="1" customHeight="1" x14ac:dyDescent="0.35">
      <c r="A334" s="33"/>
      <c r="B334" s="33"/>
      <c r="C334" s="89" t="s">
        <v>916</v>
      </c>
      <c r="D334" s="33"/>
      <c r="E334" s="89" t="s">
        <v>973</v>
      </c>
      <c r="F334" s="33"/>
      <c r="G334" s="33"/>
      <c r="H334" s="33"/>
      <c r="I334" s="33"/>
    </row>
    <row r="335" spans="1:9" s="30" customFormat="1" ht="25.5" hidden="1" customHeight="1" x14ac:dyDescent="0.35">
      <c r="A335" s="33"/>
      <c r="B335" s="33"/>
      <c r="C335" s="89" t="s">
        <v>917</v>
      </c>
      <c r="D335" s="33"/>
      <c r="E335" s="89" t="s">
        <v>550</v>
      </c>
      <c r="F335" s="33"/>
      <c r="G335" s="33"/>
      <c r="H335" s="33"/>
      <c r="I335" s="33"/>
    </row>
    <row r="336" spans="1:9" s="30" customFormat="1" ht="25.5" hidden="1" customHeight="1" x14ac:dyDescent="0.35">
      <c r="A336" s="33"/>
      <c r="B336" s="33"/>
      <c r="C336" s="89" t="s">
        <v>918</v>
      </c>
      <c r="D336" s="33"/>
      <c r="E336" s="89" t="s">
        <v>552</v>
      </c>
      <c r="F336" s="33"/>
      <c r="G336" s="33"/>
      <c r="H336" s="33"/>
      <c r="I336" s="33"/>
    </row>
    <row r="337" spans="1:9" s="30" customFormat="1" ht="25.5" hidden="1" customHeight="1" x14ac:dyDescent="0.35">
      <c r="A337" s="33"/>
      <c r="B337" s="33"/>
      <c r="C337" s="89" t="s">
        <v>919</v>
      </c>
      <c r="D337" s="33"/>
      <c r="E337" s="89" t="s">
        <v>553</v>
      </c>
      <c r="F337" s="33"/>
      <c r="G337" s="33"/>
      <c r="H337" s="33"/>
      <c r="I337" s="33"/>
    </row>
    <row r="338" spans="1:9" s="30" customFormat="1" ht="25.5" hidden="1" customHeight="1" x14ac:dyDescent="0.35">
      <c r="A338" s="33"/>
      <c r="B338" s="33"/>
      <c r="C338" s="89" t="s">
        <v>606</v>
      </c>
      <c r="D338" s="33"/>
      <c r="E338" s="89" t="s">
        <v>940</v>
      </c>
      <c r="F338" s="33"/>
      <c r="G338" s="33"/>
      <c r="H338" s="33"/>
      <c r="I338" s="33"/>
    </row>
    <row r="339" spans="1:9" s="31" customFormat="1" ht="25.5" hidden="1" customHeight="1" x14ac:dyDescent="0.35">
      <c r="A339" s="33"/>
      <c r="B339" s="33"/>
      <c r="C339" s="89" t="s">
        <v>608</v>
      </c>
      <c r="D339" s="33"/>
      <c r="E339" s="89" t="s">
        <v>555</v>
      </c>
      <c r="F339" s="33"/>
      <c r="G339" s="33"/>
      <c r="H339" s="33"/>
      <c r="I339" s="33"/>
    </row>
    <row r="340" spans="1:9" s="31" customFormat="1" ht="25.5" hidden="1" customHeight="1" x14ac:dyDescent="0.35">
      <c r="A340" s="33"/>
      <c r="B340" s="33"/>
      <c r="C340" s="89" t="s">
        <v>610</v>
      </c>
      <c r="D340" s="33"/>
      <c r="E340" s="89" t="s">
        <v>557</v>
      </c>
      <c r="F340" s="33"/>
      <c r="G340" s="33"/>
      <c r="H340" s="33"/>
      <c r="I340" s="33"/>
    </row>
    <row r="341" spans="1:9" s="31" customFormat="1" ht="25.5" hidden="1" customHeight="1" x14ac:dyDescent="0.35">
      <c r="A341" s="33"/>
      <c r="B341" s="33"/>
      <c r="C341" s="89" t="s">
        <v>920</v>
      </c>
      <c r="D341" s="33"/>
      <c r="E341" s="89" t="s">
        <v>1151</v>
      </c>
      <c r="F341" s="33"/>
      <c r="G341" s="33"/>
      <c r="H341" s="33"/>
      <c r="I341" s="33"/>
    </row>
    <row r="342" spans="1:9" s="31" customFormat="1" ht="25.5" hidden="1" customHeight="1" x14ac:dyDescent="0.35">
      <c r="A342" s="33"/>
      <c r="B342" s="33"/>
      <c r="C342" s="33"/>
      <c r="D342" s="33"/>
      <c r="E342" s="89" t="s">
        <v>941</v>
      </c>
      <c r="F342" s="33"/>
      <c r="G342" s="33"/>
      <c r="H342" s="33"/>
      <c r="I342" s="33"/>
    </row>
    <row r="343" spans="1:9" s="31" customFormat="1" ht="25.5" hidden="1" customHeight="1" x14ac:dyDescent="0.35">
      <c r="A343" s="33"/>
      <c r="B343" s="33"/>
      <c r="C343" s="33"/>
      <c r="D343" s="33"/>
      <c r="E343" s="89" t="s">
        <v>559</v>
      </c>
      <c r="F343" s="33"/>
      <c r="G343" s="33"/>
      <c r="H343" s="33"/>
      <c r="I343" s="33"/>
    </row>
    <row r="344" spans="1:9" s="31" customFormat="1" ht="25.5" hidden="1" customHeight="1" x14ac:dyDescent="0.35">
      <c r="A344" s="33"/>
      <c r="B344" s="33"/>
      <c r="C344" s="33"/>
      <c r="D344" s="33"/>
      <c r="E344" s="89" t="s">
        <v>560</v>
      </c>
      <c r="F344" s="33"/>
      <c r="G344" s="33"/>
      <c r="H344" s="33"/>
      <c r="I344" s="33"/>
    </row>
    <row r="345" spans="1:9" s="31" customFormat="1" ht="25.5" hidden="1" customHeight="1" x14ac:dyDescent="0.35">
      <c r="A345" s="33"/>
      <c r="B345" s="33"/>
      <c r="C345" s="33"/>
      <c r="D345" s="33"/>
      <c r="E345" s="89" t="s">
        <v>561</v>
      </c>
      <c r="F345" s="33"/>
      <c r="G345" s="33"/>
      <c r="H345" s="33"/>
      <c r="I345" s="33"/>
    </row>
    <row r="346" spans="1:9" s="31" customFormat="1" ht="25.5" hidden="1" customHeight="1" x14ac:dyDescent="0.35">
      <c r="A346" s="33"/>
      <c r="B346" s="33"/>
      <c r="C346" s="33"/>
      <c r="D346" s="33"/>
      <c r="E346" s="89" t="s">
        <v>563</v>
      </c>
      <c r="F346" s="33"/>
      <c r="G346" s="33"/>
      <c r="H346" s="33"/>
      <c r="I346" s="33"/>
    </row>
    <row r="347" spans="1:9" s="31" customFormat="1" ht="25.5" hidden="1" customHeight="1" x14ac:dyDescent="0.35">
      <c r="A347" s="33"/>
      <c r="B347" s="33"/>
      <c r="C347" s="33"/>
      <c r="D347" s="33"/>
      <c r="E347" s="89" t="s">
        <v>564</v>
      </c>
      <c r="F347" s="33"/>
      <c r="G347" s="33"/>
      <c r="H347" s="33"/>
      <c r="I347" s="33"/>
    </row>
    <row r="348" spans="1:9" s="31" customFormat="1" ht="25.5" hidden="1" customHeight="1" x14ac:dyDescent="0.35">
      <c r="A348" s="33"/>
      <c r="B348" s="33"/>
      <c r="C348" s="33"/>
      <c r="D348" s="33"/>
      <c r="E348" s="89" t="s">
        <v>855</v>
      </c>
      <c r="F348" s="33"/>
      <c r="G348" s="33"/>
      <c r="H348" s="33"/>
      <c r="I348" s="33"/>
    </row>
    <row r="349" spans="1:9" s="31" customFormat="1" ht="25.5" hidden="1" customHeight="1" x14ac:dyDescent="0.35">
      <c r="A349" s="33"/>
      <c r="B349" s="33"/>
      <c r="C349" s="33"/>
      <c r="D349" s="33"/>
      <c r="E349" s="89" t="s">
        <v>566</v>
      </c>
      <c r="F349" s="33"/>
      <c r="G349" s="33"/>
      <c r="H349" s="33"/>
      <c r="I349" s="33"/>
    </row>
    <row r="350" spans="1:9" s="31" customFormat="1" ht="25.5" hidden="1" customHeight="1" x14ac:dyDescent="0.35">
      <c r="A350" s="33"/>
      <c r="B350" s="33"/>
      <c r="C350" s="33"/>
      <c r="D350" s="33"/>
      <c r="E350" s="89" t="s">
        <v>567</v>
      </c>
      <c r="F350" s="33"/>
      <c r="G350" s="33"/>
      <c r="H350" s="33"/>
      <c r="I350" s="33"/>
    </row>
    <row r="351" spans="1:9" s="31" customFormat="1" ht="25.5" hidden="1" customHeight="1" x14ac:dyDescent="0.35">
      <c r="A351" s="33"/>
      <c r="B351" s="33"/>
      <c r="C351" s="33"/>
      <c r="D351" s="33"/>
      <c r="E351" s="89" t="s">
        <v>569</v>
      </c>
      <c r="F351" s="33"/>
      <c r="G351" s="33"/>
      <c r="H351" s="33"/>
      <c r="I351" s="33"/>
    </row>
    <row r="352" spans="1:9" s="31" customFormat="1" ht="25.5" hidden="1" customHeight="1" x14ac:dyDescent="0.35">
      <c r="A352" s="33"/>
      <c r="B352" s="33"/>
      <c r="C352" s="33"/>
      <c r="D352" s="33"/>
      <c r="E352" s="89" t="s">
        <v>1009</v>
      </c>
      <c r="F352" s="33"/>
      <c r="G352" s="33"/>
      <c r="H352" s="33"/>
      <c r="I352" s="33"/>
    </row>
    <row r="353" spans="1:9" s="31" customFormat="1" ht="25.5" hidden="1" customHeight="1" x14ac:dyDescent="0.35">
      <c r="A353" s="33"/>
      <c r="B353" s="33"/>
      <c r="C353" s="33"/>
      <c r="D353" s="33"/>
      <c r="E353" s="89" t="s">
        <v>571</v>
      </c>
      <c r="F353" s="33"/>
      <c r="G353" s="33"/>
      <c r="H353" s="33"/>
      <c r="I353" s="33"/>
    </row>
    <row r="354" spans="1:9" s="31" customFormat="1" ht="25.5" hidden="1" customHeight="1" x14ac:dyDescent="0.35">
      <c r="A354" s="33"/>
      <c r="B354" s="33"/>
      <c r="C354" s="33"/>
      <c r="D354" s="33"/>
      <c r="E354" s="89" t="s">
        <v>573</v>
      </c>
      <c r="F354" s="33"/>
      <c r="G354" s="33"/>
      <c r="H354" s="33"/>
      <c r="I354" s="33"/>
    </row>
    <row r="355" spans="1:9" s="31" customFormat="1" ht="25.5" hidden="1" customHeight="1" x14ac:dyDescent="0.35">
      <c r="A355" s="33"/>
      <c r="B355" s="33"/>
      <c r="C355" s="33"/>
      <c r="D355" s="33"/>
      <c r="E355" s="89" t="s">
        <v>574</v>
      </c>
      <c r="F355" s="33"/>
      <c r="G355" s="33"/>
      <c r="H355" s="33"/>
      <c r="I355" s="33"/>
    </row>
    <row r="356" spans="1:9" s="31" customFormat="1" ht="25.5" hidden="1" customHeight="1" x14ac:dyDescent="0.35">
      <c r="A356" s="33"/>
      <c r="B356" s="33"/>
      <c r="C356" s="33"/>
      <c r="D356" s="33"/>
      <c r="E356" s="89" t="s">
        <v>576</v>
      </c>
      <c r="F356" s="33"/>
      <c r="G356" s="33"/>
      <c r="H356" s="33"/>
      <c r="I356" s="33"/>
    </row>
    <row r="357" spans="1:9" s="31" customFormat="1" ht="25.5" hidden="1" customHeight="1" x14ac:dyDescent="0.35">
      <c r="A357" s="33"/>
      <c r="B357" s="33"/>
      <c r="C357" s="33"/>
      <c r="D357" s="33"/>
      <c r="E357" s="89" t="s">
        <v>578</v>
      </c>
      <c r="F357" s="33"/>
      <c r="G357" s="33"/>
      <c r="H357" s="33"/>
      <c r="I357" s="33"/>
    </row>
    <row r="358" spans="1:9" s="31" customFormat="1" ht="25.5" hidden="1" customHeight="1" x14ac:dyDescent="0.35">
      <c r="A358" s="33"/>
      <c r="B358" s="33"/>
      <c r="C358" s="33"/>
      <c r="D358" s="33"/>
      <c r="E358" s="89" t="s">
        <v>580</v>
      </c>
      <c r="F358" s="33"/>
      <c r="G358" s="33"/>
      <c r="H358" s="33"/>
      <c r="I358" s="33"/>
    </row>
    <row r="359" spans="1:9" s="31" customFormat="1" ht="25.5" hidden="1" customHeight="1" x14ac:dyDescent="0.35">
      <c r="A359" s="33"/>
      <c r="B359" s="33"/>
      <c r="C359" s="33"/>
      <c r="D359" s="33"/>
      <c r="E359" s="89" t="s">
        <v>582</v>
      </c>
      <c r="F359" s="33"/>
      <c r="G359" s="33"/>
      <c r="H359" s="33"/>
      <c r="I359" s="33"/>
    </row>
    <row r="360" spans="1:9" s="31" customFormat="1" ht="25.5" hidden="1" customHeight="1" x14ac:dyDescent="0.35">
      <c r="A360" s="33"/>
      <c r="B360" s="33"/>
      <c r="C360" s="33"/>
      <c r="D360" s="33"/>
      <c r="E360" s="89" t="s">
        <v>584</v>
      </c>
      <c r="F360" s="33"/>
      <c r="G360" s="33"/>
      <c r="H360" s="33"/>
      <c r="I360" s="33"/>
    </row>
    <row r="361" spans="1:9" s="31" customFormat="1" ht="25.5" hidden="1" customHeight="1" x14ac:dyDescent="0.35">
      <c r="A361" s="33"/>
      <c r="B361" s="33"/>
      <c r="C361" s="33"/>
      <c r="D361" s="33"/>
      <c r="E361" s="89" t="s">
        <v>586</v>
      </c>
      <c r="F361" s="33"/>
      <c r="G361" s="33"/>
      <c r="H361" s="33"/>
      <c r="I361" s="33"/>
    </row>
    <row r="362" spans="1:9" s="31" customFormat="1" ht="25.5" hidden="1" customHeight="1" x14ac:dyDescent="0.35">
      <c r="A362" s="33"/>
      <c r="B362" s="33"/>
      <c r="C362" s="33"/>
      <c r="D362" s="33"/>
      <c r="E362" s="89" t="s">
        <v>588</v>
      </c>
      <c r="F362" s="33"/>
      <c r="G362" s="33"/>
      <c r="H362" s="33"/>
      <c r="I362" s="33"/>
    </row>
    <row r="363" spans="1:9" s="31" customFormat="1" ht="25.5" hidden="1" customHeight="1" x14ac:dyDescent="0.35">
      <c r="A363" s="33"/>
      <c r="B363" s="33"/>
      <c r="C363" s="33"/>
      <c r="D363" s="33"/>
      <c r="E363" s="89" t="s">
        <v>590</v>
      </c>
      <c r="F363" s="33"/>
      <c r="G363" s="33"/>
      <c r="H363" s="33"/>
      <c r="I363" s="33"/>
    </row>
    <row r="364" spans="1:9" s="31" customFormat="1" ht="25.5" hidden="1" customHeight="1" x14ac:dyDescent="0.35">
      <c r="A364" s="33"/>
      <c r="B364" s="33"/>
      <c r="C364" s="33"/>
      <c r="D364" s="33"/>
      <c r="E364" s="89" t="s">
        <v>592</v>
      </c>
      <c r="F364" s="33"/>
      <c r="G364" s="33"/>
      <c r="H364" s="33"/>
      <c r="I364" s="33"/>
    </row>
    <row r="365" spans="1:9" s="31" customFormat="1" ht="25.5" hidden="1" customHeight="1" x14ac:dyDescent="0.35">
      <c r="A365" s="33"/>
      <c r="B365" s="33"/>
      <c r="C365" s="33"/>
      <c r="D365" s="33"/>
      <c r="E365" s="89" t="s">
        <v>594</v>
      </c>
      <c r="F365" s="33"/>
      <c r="G365" s="33"/>
      <c r="H365" s="33"/>
      <c r="I365" s="33"/>
    </row>
    <row r="366" spans="1:9" s="31" customFormat="1" ht="25.5" hidden="1" customHeight="1" x14ac:dyDescent="0.35">
      <c r="A366" s="33"/>
      <c r="B366" s="33"/>
      <c r="C366" s="33"/>
      <c r="D366" s="33"/>
      <c r="E366" s="89" t="s">
        <v>595</v>
      </c>
      <c r="F366" s="33"/>
      <c r="G366" s="33"/>
      <c r="H366" s="33"/>
      <c r="I366" s="33"/>
    </row>
    <row r="367" spans="1:9" s="31" customFormat="1" ht="25.5" hidden="1" customHeight="1" x14ac:dyDescent="0.35">
      <c r="A367" s="33"/>
      <c r="B367" s="33"/>
      <c r="C367" s="33"/>
      <c r="D367" s="33"/>
      <c r="E367" s="89" t="s">
        <v>597</v>
      </c>
      <c r="F367" s="33"/>
      <c r="G367" s="33"/>
      <c r="H367" s="33"/>
      <c r="I367" s="33"/>
    </row>
    <row r="368" spans="1:9" s="31" customFormat="1" ht="25.5" hidden="1" customHeight="1" x14ac:dyDescent="0.35">
      <c r="A368" s="33"/>
      <c r="B368" s="33"/>
      <c r="C368" s="33"/>
      <c r="D368" s="33"/>
      <c r="E368" s="89" t="s">
        <v>1152</v>
      </c>
      <c r="F368" s="33"/>
      <c r="G368" s="33"/>
      <c r="H368" s="33"/>
      <c r="I368" s="33"/>
    </row>
    <row r="369" spans="1:9" s="31" customFormat="1" ht="25.5" hidden="1" customHeight="1" x14ac:dyDescent="0.35">
      <c r="A369" s="33"/>
      <c r="B369" s="33"/>
      <c r="C369" s="33"/>
      <c r="D369" s="33"/>
      <c r="E369" s="89" t="s">
        <v>599</v>
      </c>
      <c r="F369" s="33"/>
      <c r="G369" s="33"/>
      <c r="H369" s="33"/>
      <c r="I369" s="33"/>
    </row>
    <row r="370" spans="1:9" s="31" customFormat="1" ht="25.5" hidden="1" customHeight="1" x14ac:dyDescent="0.35">
      <c r="A370" s="33"/>
      <c r="B370" s="33"/>
      <c r="C370" s="33"/>
      <c r="D370" s="33"/>
      <c r="E370" s="89" t="s">
        <v>601</v>
      </c>
      <c r="F370" s="33"/>
      <c r="G370" s="33"/>
      <c r="H370" s="33"/>
      <c r="I370" s="33"/>
    </row>
    <row r="371" spans="1:9" s="31" customFormat="1" ht="25.5" hidden="1" customHeight="1" x14ac:dyDescent="0.35">
      <c r="A371" s="33"/>
      <c r="B371" s="33"/>
      <c r="C371" s="33"/>
      <c r="D371" s="33"/>
      <c r="E371" s="89" t="s">
        <v>602</v>
      </c>
      <c r="F371" s="33"/>
      <c r="G371" s="33"/>
      <c r="H371" s="33"/>
      <c r="I371" s="33"/>
    </row>
    <row r="372" spans="1:9" s="31" customFormat="1" ht="25.5" hidden="1" customHeight="1" x14ac:dyDescent="0.35">
      <c r="A372" s="33"/>
      <c r="B372" s="33"/>
      <c r="C372" s="33"/>
      <c r="D372" s="33"/>
      <c r="E372" s="89" t="s">
        <v>603</v>
      </c>
      <c r="F372" s="33"/>
      <c r="G372" s="33"/>
      <c r="H372" s="33"/>
      <c r="I372" s="33"/>
    </row>
    <row r="373" spans="1:9" s="31" customFormat="1" ht="25.5" hidden="1" customHeight="1" x14ac:dyDescent="0.35">
      <c r="A373" s="33"/>
      <c r="B373" s="33"/>
      <c r="C373" s="33"/>
      <c r="D373" s="33"/>
      <c r="E373" s="89" t="s">
        <v>604</v>
      </c>
      <c r="F373" s="33"/>
      <c r="G373" s="33"/>
      <c r="H373" s="33"/>
      <c r="I373" s="33"/>
    </row>
    <row r="374" spans="1:9" s="31" customFormat="1" ht="25.5" hidden="1" customHeight="1" x14ac:dyDescent="0.35">
      <c r="A374" s="33"/>
      <c r="B374" s="33"/>
      <c r="C374" s="33"/>
      <c r="D374" s="33"/>
      <c r="E374" s="89" t="s">
        <v>1033</v>
      </c>
      <c r="F374" s="33"/>
      <c r="G374" s="33"/>
      <c r="H374" s="33"/>
      <c r="I374" s="33"/>
    </row>
    <row r="375" spans="1:9" s="31" customFormat="1" ht="25.5" hidden="1" customHeight="1" x14ac:dyDescent="0.35">
      <c r="A375" s="33"/>
      <c r="B375" s="33"/>
      <c r="C375" s="33"/>
      <c r="D375" s="33"/>
      <c r="E375" s="89" t="s">
        <v>1034</v>
      </c>
      <c r="F375" s="33"/>
      <c r="G375" s="33"/>
      <c r="H375" s="33"/>
      <c r="I375" s="33"/>
    </row>
    <row r="376" spans="1:9" s="31" customFormat="1" ht="25.5" hidden="1" customHeight="1" x14ac:dyDescent="0.35">
      <c r="A376" s="33"/>
      <c r="B376" s="33"/>
      <c r="C376" s="33"/>
      <c r="D376" s="33"/>
      <c r="E376" s="89" t="s">
        <v>605</v>
      </c>
      <c r="F376" s="33"/>
      <c r="G376" s="33"/>
      <c r="H376" s="33"/>
      <c r="I376" s="33"/>
    </row>
    <row r="377" spans="1:9" s="31" customFormat="1" ht="25.5" hidden="1" customHeight="1" x14ac:dyDescent="0.35">
      <c r="A377" s="33"/>
      <c r="B377" s="33"/>
      <c r="C377" s="33"/>
      <c r="D377" s="33"/>
      <c r="E377" s="89" t="s">
        <v>607</v>
      </c>
      <c r="F377" s="33"/>
      <c r="G377" s="33"/>
      <c r="H377" s="33"/>
      <c r="I377" s="33"/>
    </row>
    <row r="378" spans="1:9" s="31" customFormat="1" ht="25.5" hidden="1" customHeight="1" x14ac:dyDescent="0.35">
      <c r="A378" s="33"/>
      <c r="B378" s="33"/>
      <c r="C378" s="33"/>
      <c r="D378" s="33"/>
      <c r="E378" s="89" t="s">
        <v>609</v>
      </c>
      <c r="F378" s="33"/>
      <c r="G378" s="33"/>
      <c r="H378" s="33"/>
      <c r="I378" s="33"/>
    </row>
    <row r="379" spans="1:9" s="31" customFormat="1" ht="25.5" hidden="1" customHeight="1" x14ac:dyDescent="0.35">
      <c r="A379" s="33"/>
      <c r="B379" s="33"/>
      <c r="C379" s="33"/>
      <c r="D379" s="33"/>
      <c r="E379" s="89" t="s">
        <v>611</v>
      </c>
      <c r="F379" s="33"/>
      <c r="G379" s="33"/>
      <c r="H379" s="33"/>
      <c r="I379" s="33"/>
    </row>
    <row r="380" spans="1:9" s="31" customFormat="1" ht="25.5" hidden="1" customHeight="1" x14ac:dyDescent="0.35">
      <c r="A380" s="33"/>
      <c r="B380" s="33"/>
      <c r="C380" s="33"/>
      <c r="D380" s="33"/>
      <c r="E380" s="89" t="s">
        <v>612</v>
      </c>
      <c r="F380" s="33"/>
      <c r="G380" s="33"/>
      <c r="H380" s="33"/>
      <c r="I380" s="33"/>
    </row>
    <row r="381" spans="1:9" s="31" customFormat="1" ht="25.5" hidden="1" customHeight="1" x14ac:dyDescent="0.35">
      <c r="A381" s="33"/>
      <c r="B381" s="33"/>
      <c r="C381" s="33"/>
      <c r="D381" s="33"/>
      <c r="E381" s="89" t="s">
        <v>613</v>
      </c>
      <c r="F381" s="33"/>
      <c r="G381" s="33"/>
      <c r="H381" s="33"/>
      <c r="I381" s="33"/>
    </row>
    <row r="382" spans="1:9" s="31" customFormat="1" ht="25.5" hidden="1" customHeight="1" x14ac:dyDescent="0.35">
      <c r="A382" s="33"/>
      <c r="B382" s="33"/>
      <c r="C382" s="33"/>
      <c r="D382" s="33"/>
      <c r="E382" s="89" t="s">
        <v>614</v>
      </c>
      <c r="F382" s="33"/>
      <c r="G382" s="33"/>
      <c r="H382" s="33"/>
      <c r="I382" s="33"/>
    </row>
    <row r="383" spans="1:9" s="31" customFormat="1" ht="25.5" hidden="1" customHeight="1" x14ac:dyDescent="0.35">
      <c r="A383" s="33"/>
      <c r="B383" s="33"/>
      <c r="C383" s="33"/>
      <c r="D383" s="33"/>
      <c r="E383" s="89" t="s">
        <v>615</v>
      </c>
      <c r="F383" s="33"/>
      <c r="G383" s="33"/>
      <c r="H383" s="33"/>
      <c r="I383" s="33"/>
    </row>
    <row r="384" spans="1:9" s="31" customFormat="1" ht="25.5" hidden="1" customHeight="1" x14ac:dyDescent="0.35">
      <c r="A384" s="33"/>
      <c r="B384" s="33"/>
      <c r="C384" s="33"/>
      <c r="D384" s="33"/>
      <c r="E384" s="89" t="s">
        <v>616</v>
      </c>
      <c r="F384" s="33"/>
      <c r="G384" s="33"/>
      <c r="H384" s="33"/>
      <c r="I384" s="33"/>
    </row>
    <row r="385" spans="1:9" s="31" customFormat="1" ht="25.5" hidden="1" customHeight="1" x14ac:dyDescent="0.35">
      <c r="A385" s="33"/>
      <c r="B385" s="33"/>
      <c r="C385" s="33"/>
      <c r="D385" s="33"/>
      <c r="E385" s="89" t="s">
        <v>1064</v>
      </c>
      <c r="F385" s="33"/>
      <c r="G385" s="33"/>
      <c r="H385" s="33"/>
      <c r="I385" s="33"/>
    </row>
    <row r="386" spans="1:9" s="31" customFormat="1" ht="25.5" hidden="1" customHeight="1" x14ac:dyDescent="0.35">
      <c r="A386" s="33"/>
      <c r="B386" s="33"/>
      <c r="C386" s="33"/>
      <c r="D386" s="33"/>
      <c r="E386" s="89" t="s">
        <v>617</v>
      </c>
      <c r="F386" s="33"/>
      <c r="G386" s="33"/>
      <c r="H386" s="33"/>
      <c r="I386" s="33"/>
    </row>
    <row r="387" spans="1:9" s="31" customFormat="1" ht="25.5" hidden="1" customHeight="1" x14ac:dyDescent="0.35">
      <c r="A387" s="33"/>
      <c r="B387" s="33"/>
      <c r="C387" s="33"/>
      <c r="D387" s="33"/>
      <c r="E387" s="89" t="s">
        <v>618</v>
      </c>
      <c r="F387" s="33"/>
      <c r="G387" s="33"/>
      <c r="H387" s="33"/>
      <c r="I387" s="33"/>
    </row>
    <row r="388" spans="1:9" s="31" customFormat="1" ht="25.5" hidden="1" customHeight="1" x14ac:dyDescent="0.35">
      <c r="A388" s="33"/>
      <c r="B388" s="33"/>
      <c r="C388" s="33"/>
      <c r="D388" s="33"/>
      <c r="E388" s="89" t="s">
        <v>619</v>
      </c>
      <c r="F388" s="33"/>
      <c r="G388" s="33"/>
      <c r="H388" s="33"/>
      <c r="I388" s="33"/>
    </row>
    <row r="389" spans="1:9" s="31" customFormat="1" ht="25.5" hidden="1" customHeight="1" x14ac:dyDescent="0.35">
      <c r="A389" s="33"/>
      <c r="B389" s="33"/>
      <c r="C389" s="33"/>
      <c r="D389" s="33"/>
      <c r="E389" s="89" t="s">
        <v>620</v>
      </c>
      <c r="F389" s="33"/>
      <c r="G389" s="33"/>
      <c r="H389" s="33"/>
      <c r="I389" s="33"/>
    </row>
    <row r="390" spans="1:9" s="31" customFormat="1" ht="25.5" hidden="1" customHeight="1" x14ac:dyDescent="0.35">
      <c r="A390" s="33"/>
      <c r="B390" s="33"/>
      <c r="C390" s="33"/>
      <c r="D390" s="33"/>
      <c r="E390" s="89" t="s">
        <v>1035</v>
      </c>
      <c r="F390" s="33"/>
      <c r="G390" s="33"/>
      <c r="H390" s="33"/>
      <c r="I390" s="33"/>
    </row>
    <row r="391" spans="1:9" s="31" customFormat="1" ht="25.5" hidden="1" customHeight="1" x14ac:dyDescent="0.35">
      <c r="A391" s="33"/>
      <c r="B391" s="33"/>
      <c r="C391" s="33"/>
      <c r="D391" s="33"/>
      <c r="E391" s="89" t="s">
        <v>621</v>
      </c>
      <c r="F391" s="33"/>
      <c r="G391" s="33"/>
      <c r="H391" s="33"/>
      <c r="I391" s="33"/>
    </row>
    <row r="392" spans="1:9" s="31" customFormat="1" ht="25.5" hidden="1" customHeight="1" x14ac:dyDescent="0.35">
      <c r="A392" s="33"/>
      <c r="B392" s="33"/>
      <c r="C392" s="33"/>
      <c r="D392" s="33"/>
      <c r="E392" s="89" t="s">
        <v>622</v>
      </c>
      <c r="F392" s="33"/>
      <c r="G392" s="33"/>
      <c r="H392" s="33"/>
      <c r="I392" s="33"/>
    </row>
    <row r="393" spans="1:9" s="31" customFormat="1" ht="25.5" hidden="1" customHeight="1" x14ac:dyDescent="0.35">
      <c r="A393" s="33"/>
      <c r="B393" s="33"/>
      <c r="C393" s="33"/>
      <c r="D393" s="33"/>
      <c r="E393" s="89" t="s">
        <v>623</v>
      </c>
      <c r="F393" s="33"/>
      <c r="G393" s="33"/>
      <c r="H393" s="33"/>
      <c r="I393" s="33"/>
    </row>
    <row r="394" spans="1:9" s="31" customFormat="1" ht="25.5" hidden="1" customHeight="1" x14ac:dyDescent="0.35">
      <c r="A394" s="33"/>
      <c r="B394" s="33"/>
      <c r="C394" s="33"/>
      <c r="D394" s="33"/>
      <c r="E394" s="89" t="s">
        <v>624</v>
      </c>
      <c r="F394" s="33"/>
      <c r="G394" s="33"/>
      <c r="H394" s="33"/>
      <c r="I394" s="33"/>
    </row>
    <row r="395" spans="1:9" s="31" customFormat="1" ht="25.5" hidden="1" customHeight="1" x14ac:dyDescent="0.35">
      <c r="A395" s="33"/>
      <c r="B395" s="33"/>
      <c r="C395" s="33"/>
      <c r="D395" s="33"/>
      <c r="E395" s="89" t="s">
        <v>625</v>
      </c>
      <c r="F395" s="33"/>
      <c r="G395" s="33"/>
      <c r="H395" s="33"/>
      <c r="I395" s="33"/>
    </row>
    <row r="396" spans="1:9" s="31" customFormat="1" ht="25.5" hidden="1" customHeight="1" x14ac:dyDescent="0.35">
      <c r="A396" s="33"/>
      <c r="B396" s="33"/>
      <c r="C396" s="33"/>
      <c r="D396" s="33"/>
      <c r="E396" s="89" t="s">
        <v>626</v>
      </c>
      <c r="F396" s="33"/>
      <c r="G396" s="33"/>
      <c r="H396" s="33"/>
      <c r="I396" s="33"/>
    </row>
    <row r="397" spans="1:9" s="31" customFormat="1" ht="25.5" hidden="1" customHeight="1" x14ac:dyDescent="0.35">
      <c r="A397" s="33"/>
      <c r="B397" s="33"/>
      <c r="C397" s="33"/>
      <c r="D397" s="33"/>
      <c r="E397" s="89" t="s">
        <v>627</v>
      </c>
      <c r="F397" s="33"/>
      <c r="G397" s="33"/>
      <c r="H397" s="33"/>
      <c r="I397" s="33"/>
    </row>
    <row r="398" spans="1:9" s="31" customFormat="1" ht="25.5" hidden="1" customHeight="1" x14ac:dyDescent="0.35">
      <c r="A398" s="33"/>
      <c r="B398" s="33"/>
      <c r="C398" s="33"/>
      <c r="D398" s="33"/>
      <c r="E398" s="89" t="s">
        <v>628</v>
      </c>
      <c r="F398" s="33"/>
      <c r="G398" s="33"/>
      <c r="H398" s="33"/>
      <c r="I398" s="33"/>
    </row>
    <row r="399" spans="1:9" s="31" customFormat="1" ht="25.5" hidden="1" customHeight="1" x14ac:dyDescent="0.35">
      <c r="A399" s="33"/>
      <c r="B399" s="33"/>
      <c r="C399" s="33"/>
      <c r="D399" s="33"/>
      <c r="E399" s="89" t="s">
        <v>942</v>
      </c>
      <c r="F399" s="33"/>
      <c r="G399" s="33"/>
      <c r="H399" s="33"/>
      <c r="I399" s="33"/>
    </row>
    <row r="400" spans="1:9" s="31" customFormat="1" ht="25.5" hidden="1" customHeight="1" x14ac:dyDescent="0.35">
      <c r="A400" s="33"/>
      <c r="B400" s="33"/>
      <c r="C400" s="33"/>
      <c r="D400" s="33"/>
      <c r="E400" s="89" t="s">
        <v>629</v>
      </c>
      <c r="F400" s="33"/>
      <c r="G400" s="33"/>
      <c r="H400" s="33"/>
      <c r="I400" s="33"/>
    </row>
    <row r="401" spans="1:9" s="31" customFormat="1" ht="25.5" hidden="1" customHeight="1" x14ac:dyDescent="0.35">
      <c r="A401" s="33"/>
      <c r="B401" s="33"/>
      <c r="C401" s="33"/>
      <c r="D401" s="33"/>
      <c r="E401" s="89" t="s">
        <v>630</v>
      </c>
      <c r="F401" s="33"/>
      <c r="G401" s="33"/>
      <c r="H401" s="33"/>
      <c r="I401" s="33"/>
    </row>
    <row r="402" spans="1:9" s="31" customFormat="1" ht="25.5" hidden="1" customHeight="1" x14ac:dyDescent="0.35">
      <c r="A402" s="33"/>
      <c r="B402" s="33"/>
      <c r="C402" s="33"/>
      <c r="D402" s="33"/>
      <c r="E402" s="89" t="s">
        <v>943</v>
      </c>
      <c r="F402" s="33"/>
      <c r="G402" s="33"/>
      <c r="H402" s="33"/>
      <c r="I402" s="33"/>
    </row>
    <row r="403" spans="1:9" s="31" customFormat="1" ht="25.5" hidden="1" customHeight="1" x14ac:dyDescent="0.35">
      <c r="A403" s="33"/>
      <c r="B403" s="33"/>
      <c r="C403" s="33"/>
      <c r="D403" s="33"/>
      <c r="E403" s="89" t="s">
        <v>631</v>
      </c>
      <c r="F403" s="33"/>
      <c r="G403" s="33"/>
      <c r="H403" s="33"/>
      <c r="I403" s="33"/>
    </row>
    <row r="404" spans="1:9" s="31" customFormat="1" ht="25.5" hidden="1" customHeight="1" x14ac:dyDescent="0.35">
      <c r="A404" s="33"/>
      <c r="B404" s="33"/>
      <c r="C404" s="33"/>
      <c r="D404" s="33"/>
      <c r="E404" s="89" t="s">
        <v>632</v>
      </c>
      <c r="F404" s="33"/>
      <c r="G404" s="33"/>
      <c r="H404" s="33"/>
      <c r="I404" s="33"/>
    </row>
    <row r="405" spans="1:9" s="31" customFormat="1" ht="25.5" hidden="1" customHeight="1" x14ac:dyDescent="0.35">
      <c r="A405" s="33"/>
      <c r="B405" s="33"/>
      <c r="C405" s="33"/>
      <c r="D405" s="33"/>
      <c r="E405" s="89" t="s">
        <v>633</v>
      </c>
      <c r="F405" s="33"/>
      <c r="G405" s="33"/>
      <c r="H405" s="33"/>
      <c r="I405" s="33"/>
    </row>
    <row r="406" spans="1:9" s="31" customFormat="1" ht="25.5" hidden="1" customHeight="1" x14ac:dyDescent="0.35">
      <c r="A406" s="33"/>
      <c r="B406" s="33"/>
      <c r="C406" s="33"/>
      <c r="D406" s="33"/>
      <c r="E406" s="89" t="s">
        <v>634</v>
      </c>
      <c r="F406" s="33"/>
      <c r="G406" s="33"/>
      <c r="H406" s="33"/>
      <c r="I406" s="33"/>
    </row>
    <row r="407" spans="1:9" s="31" customFormat="1" ht="25.5" hidden="1" customHeight="1" x14ac:dyDescent="0.35">
      <c r="A407" s="33"/>
      <c r="B407" s="33"/>
      <c r="C407" s="33"/>
      <c r="D407" s="33"/>
      <c r="E407" s="89" t="s">
        <v>635</v>
      </c>
      <c r="F407" s="33"/>
      <c r="G407" s="33"/>
      <c r="H407" s="33"/>
      <c r="I407" s="33"/>
    </row>
    <row r="408" spans="1:9" s="31" customFormat="1" ht="25.5" hidden="1" customHeight="1" x14ac:dyDescent="0.35">
      <c r="A408" s="33"/>
      <c r="B408" s="33"/>
      <c r="C408" s="33"/>
      <c r="D408" s="33"/>
      <c r="E408" s="89" t="s">
        <v>1105</v>
      </c>
      <c r="F408" s="33"/>
      <c r="G408" s="33"/>
      <c r="H408" s="33"/>
      <c r="I408" s="33"/>
    </row>
    <row r="409" spans="1:9" s="31" customFormat="1" ht="25.5" hidden="1" customHeight="1" x14ac:dyDescent="0.35">
      <c r="A409" s="33"/>
      <c r="B409" s="33"/>
      <c r="C409" s="33"/>
      <c r="D409" s="33"/>
      <c r="E409" s="89" t="s">
        <v>636</v>
      </c>
      <c r="F409" s="33"/>
      <c r="G409" s="33"/>
      <c r="H409" s="33"/>
      <c r="I409" s="33"/>
    </row>
    <row r="410" spans="1:9" s="31" customFormat="1" ht="25.5" hidden="1" customHeight="1" x14ac:dyDescent="0.35">
      <c r="A410" s="33"/>
      <c r="B410" s="33"/>
      <c r="C410" s="33"/>
      <c r="D410" s="33"/>
      <c r="E410" s="89" t="s">
        <v>637</v>
      </c>
      <c r="F410" s="33"/>
      <c r="G410" s="33"/>
      <c r="H410" s="33"/>
      <c r="I410" s="33"/>
    </row>
    <row r="411" spans="1:9" s="31" customFormat="1" ht="25.5" hidden="1" customHeight="1" x14ac:dyDescent="0.35">
      <c r="A411" s="33"/>
      <c r="B411" s="33"/>
      <c r="C411" s="33"/>
      <c r="D411" s="33"/>
      <c r="E411" s="89" t="s">
        <v>638</v>
      </c>
      <c r="F411" s="33"/>
      <c r="G411" s="33"/>
      <c r="H411" s="33"/>
      <c r="I411" s="33"/>
    </row>
    <row r="412" spans="1:9" s="31" customFormat="1" ht="25.5" hidden="1" customHeight="1" x14ac:dyDescent="0.35">
      <c r="A412" s="33"/>
      <c r="B412" s="33"/>
      <c r="C412" s="33"/>
      <c r="D412" s="33"/>
      <c r="E412" s="89" t="s">
        <v>1106</v>
      </c>
      <c r="F412" s="33"/>
      <c r="G412" s="33"/>
      <c r="H412" s="33"/>
      <c r="I412" s="33"/>
    </row>
    <row r="413" spans="1:9" s="31" customFormat="1" ht="25.5" hidden="1" customHeight="1" x14ac:dyDescent="0.35">
      <c r="A413" s="33"/>
      <c r="B413" s="33"/>
      <c r="C413" s="33"/>
      <c r="D413" s="33"/>
      <c r="E413" s="89" t="s">
        <v>639</v>
      </c>
      <c r="F413" s="33"/>
      <c r="G413" s="33"/>
      <c r="H413" s="33"/>
      <c r="I413" s="33"/>
    </row>
    <row r="414" spans="1:9" s="31" customFormat="1" ht="25.5" hidden="1" customHeight="1" x14ac:dyDescent="0.35">
      <c r="A414" s="33"/>
      <c r="B414" s="33"/>
      <c r="C414" s="33"/>
      <c r="D414" s="33"/>
      <c r="E414" s="89" t="s">
        <v>640</v>
      </c>
      <c r="F414" s="33"/>
      <c r="G414" s="33"/>
      <c r="H414" s="33"/>
      <c r="I414" s="33"/>
    </row>
    <row r="415" spans="1:9" s="31" customFormat="1" ht="25.5" hidden="1" customHeight="1" x14ac:dyDescent="0.35">
      <c r="A415" s="33"/>
      <c r="B415" s="33"/>
      <c r="C415" s="33"/>
      <c r="D415" s="33"/>
      <c r="E415" s="89" t="s">
        <v>641</v>
      </c>
      <c r="F415" s="33"/>
      <c r="G415" s="33"/>
      <c r="H415" s="33"/>
      <c r="I415" s="33"/>
    </row>
    <row r="416" spans="1:9" s="31" customFormat="1" ht="25.5" hidden="1" customHeight="1" x14ac:dyDescent="0.35">
      <c r="A416" s="33"/>
      <c r="B416" s="33"/>
      <c r="C416" s="33"/>
      <c r="D416" s="33"/>
      <c r="E416" s="89" t="s">
        <v>944</v>
      </c>
      <c r="F416" s="33"/>
      <c r="G416" s="33"/>
      <c r="H416" s="33"/>
      <c r="I416" s="33"/>
    </row>
    <row r="417" spans="1:9" s="31" customFormat="1" ht="25.5" hidden="1" customHeight="1" x14ac:dyDescent="0.35">
      <c r="A417" s="33"/>
      <c r="B417" s="33"/>
      <c r="C417" s="33"/>
      <c r="D417" s="33"/>
      <c r="E417" s="89" t="s">
        <v>642</v>
      </c>
      <c r="F417" s="33"/>
      <c r="G417" s="33"/>
      <c r="H417" s="33"/>
      <c r="I417" s="33"/>
    </row>
    <row r="418" spans="1:9" s="31" customFormat="1" ht="25.5" hidden="1" customHeight="1" x14ac:dyDescent="0.35">
      <c r="A418" s="33"/>
      <c r="B418" s="33"/>
      <c r="C418" s="33"/>
      <c r="D418" s="33"/>
      <c r="E418" s="89" t="s">
        <v>643</v>
      </c>
      <c r="F418" s="33"/>
      <c r="G418" s="33"/>
      <c r="H418" s="33"/>
      <c r="I418" s="33"/>
    </row>
    <row r="419" spans="1:9" s="31" customFormat="1" ht="25.5" hidden="1" customHeight="1" x14ac:dyDescent="0.35">
      <c r="A419" s="33"/>
      <c r="B419" s="33"/>
      <c r="C419" s="33"/>
      <c r="D419" s="33"/>
      <c r="E419" s="89" t="s">
        <v>644</v>
      </c>
      <c r="F419" s="33"/>
      <c r="G419" s="33"/>
      <c r="H419" s="33"/>
      <c r="I419" s="33"/>
    </row>
    <row r="420" spans="1:9" s="31" customFormat="1" ht="25.5" hidden="1" customHeight="1" x14ac:dyDescent="0.35">
      <c r="A420" s="33"/>
      <c r="B420" s="33"/>
      <c r="C420" s="33"/>
      <c r="D420" s="33"/>
      <c r="E420" s="89" t="s">
        <v>645</v>
      </c>
      <c r="F420" s="33"/>
      <c r="G420" s="33"/>
      <c r="H420" s="33"/>
      <c r="I420" s="33"/>
    </row>
    <row r="421" spans="1:9" s="31" customFormat="1" ht="25.5" hidden="1" customHeight="1" x14ac:dyDescent="0.35">
      <c r="A421" s="33"/>
      <c r="B421" s="33"/>
      <c r="C421" s="33"/>
      <c r="D421" s="33"/>
      <c r="E421" s="89" t="s">
        <v>646</v>
      </c>
      <c r="F421" s="33"/>
      <c r="G421" s="33"/>
      <c r="H421" s="33"/>
      <c r="I421" s="33"/>
    </row>
    <row r="422" spans="1:9" s="31" customFormat="1" ht="25.5" hidden="1" customHeight="1" x14ac:dyDescent="0.35">
      <c r="A422" s="33"/>
      <c r="B422" s="33"/>
      <c r="C422" s="33"/>
      <c r="D422" s="33"/>
      <c r="E422" s="89" t="s">
        <v>647</v>
      </c>
      <c r="F422" s="33"/>
      <c r="G422" s="33"/>
      <c r="H422" s="33"/>
      <c r="I422" s="33"/>
    </row>
    <row r="423" spans="1:9" s="31" customFormat="1" ht="25.5" hidden="1" customHeight="1" x14ac:dyDescent="0.35">
      <c r="A423" s="33"/>
      <c r="B423" s="33"/>
      <c r="C423" s="33"/>
      <c r="D423" s="33"/>
      <c r="E423" s="89" t="s">
        <v>1065</v>
      </c>
      <c r="F423" s="33"/>
      <c r="G423" s="33"/>
      <c r="H423" s="33"/>
      <c r="I423" s="33"/>
    </row>
    <row r="424" spans="1:9" s="31" customFormat="1" ht="25.5" hidden="1" customHeight="1" x14ac:dyDescent="0.35">
      <c r="A424" s="33"/>
      <c r="B424" s="33"/>
      <c r="C424" s="33"/>
      <c r="D424" s="33"/>
      <c r="E424" s="89" t="s">
        <v>648</v>
      </c>
      <c r="F424" s="33"/>
      <c r="G424" s="33"/>
      <c r="H424" s="33"/>
      <c r="I424" s="33"/>
    </row>
    <row r="425" spans="1:9" s="31" customFormat="1" ht="25.5" hidden="1" customHeight="1" x14ac:dyDescent="0.35">
      <c r="A425" s="33"/>
      <c r="B425" s="33"/>
      <c r="C425" s="33"/>
      <c r="D425" s="33"/>
      <c r="E425" s="89" t="s">
        <v>649</v>
      </c>
      <c r="F425" s="33"/>
      <c r="G425" s="33"/>
      <c r="H425" s="33"/>
      <c r="I425" s="33"/>
    </row>
    <row r="426" spans="1:9" s="31" customFormat="1" ht="25.5" hidden="1" customHeight="1" x14ac:dyDescent="0.35">
      <c r="A426" s="33"/>
      <c r="B426" s="33"/>
      <c r="C426" s="33"/>
      <c r="D426" s="33"/>
      <c r="E426" s="89" t="s">
        <v>650</v>
      </c>
      <c r="F426" s="33"/>
      <c r="G426" s="33"/>
      <c r="H426" s="33"/>
      <c r="I426" s="33"/>
    </row>
    <row r="427" spans="1:9" s="31" customFormat="1" ht="25.5" hidden="1" customHeight="1" x14ac:dyDescent="0.35">
      <c r="A427" s="33"/>
      <c r="B427" s="33"/>
      <c r="C427" s="33"/>
      <c r="D427" s="33"/>
      <c r="E427" s="89" t="s">
        <v>651</v>
      </c>
      <c r="F427" s="33"/>
      <c r="G427" s="33"/>
      <c r="H427" s="33"/>
      <c r="I427" s="33"/>
    </row>
    <row r="428" spans="1:9" s="31" customFormat="1" ht="25.5" hidden="1" customHeight="1" x14ac:dyDescent="0.35">
      <c r="A428" s="33"/>
      <c r="B428" s="33"/>
      <c r="C428" s="33"/>
      <c r="D428" s="33"/>
      <c r="E428" s="89" t="s">
        <v>652</v>
      </c>
      <c r="F428" s="33"/>
      <c r="G428" s="33"/>
      <c r="H428" s="33"/>
      <c r="I428" s="33"/>
    </row>
    <row r="429" spans="1:9" s="31" customFormat="1" ht="25.5" hidden="1" customHeight="1" x14ac:dyDescent="0.35">
      <c r="A429" s="33"/>
      <c r="B429" s="33"/>
      <c r="C429" s="33"/>
      <c r="D429" s="33"/>
      <c r="E429" s="89" t="s">
        <v>1056</v>
      </c>
      <c r="F429" s="33"/>
      <c r="G429" s="33"/>
      <c r="H429" s="33"/>
      <c r="I429" s="33"/>
    </row>
    <row r="430" spans="1:9" s="31" customFormat="1" ht="25.5" hidden="1" customHeight="1" x14ac:dyDescent="0.35">
      <c r="A430" s="33"/>
      <c r="B430" s="33"/>
      <c r="C430" s="33"/>
      <c r="D430" s="33"/>
      <c r="E430" s="89" t="s">
        <v>653</v>
      </c>
      <c r="F430" s="33"/>
      <c r="G430" s="33"/>
      <c r="H430" s="33"/>
      <c r="I430" s="33"/>
    </row>
    <row r="431" spans="1:9" s="31" customFormat="1" ht="25.5" hidden="1" customHeight="1" x14ac:dyDescent="0.35">
      <c r="A431" s="33"/>
      <c r="B431" s="33"/>
      <c r="C431" s="33"/>
      <c r="D431" s="33"/>
      <c r="E431" s="89" t="s">
        <v>654</v>
      </c>
      <c r="F431" s="33"/>
      <c r="G431" s="33"/>
      <c r="H431" s="33"/>
      <c r="I431" s="33"/>
    </row>
    <row r="432" spans="1:9" s="31" customFormat="1" ht="25.5" hidden="1" customHeight="1" x14ac:dyDescent="0.35">
      <c r="A432" s="33"/>
      <c r="B432" s="33"/>
      <c r="C432" s="33"/>
      <c r="D432" s="33"/>
      <c r="E432" s="89" t="s">
        <v>655</v>
      </c>
      <c r="F432" s="33"/>
      <c r="G432" s="33"/>
      <c r="H432" s="33"/>
      <c r="I432" s="33"/>
    </row>
    <row r="433" spans="1:9" s="31" customFormat="1" ht="25.5" hidden="1" customHeight="1" x14ac:dyDescent="0.35">
      <c r="A433" s="33"/>
      <c r="B433" s="33"/>
      <c r="C433" s="33"/>
      <c r="D433" s="33"/>
      <c r="E433" s="89" t="s">
        <v>656</v>
      </c>
      <c r="F433" s="33"/>
      <c r="G433" s="33"/>
      <c r="H433" s="33"/>
      <c r="I433" s="33"/>
    </row>
    <row r="434" spans="1:9" s="31" customFormat="1" ht="25.5" hidden="1" customHeight="1" x14ac:dyDescent="0.35">
      <c r="A434" s="33"/>
      <c r="B434" s="33"/>
      <c r="C434" s="33"/>
      <c r="D434" s="33"/>
      <c r="E434" s="89" t="s">
        <v>657</v>
      </c>
      <c r="F434" s="33"/>
      <c r="G434" s="33"/>
      <c r="H434" s="33"/>
      <c r="I434" s="33"/>
    </row>
    <row r="435" spans="1:9" s="31" customFormat="1" ht="25.5" hidden="1" customHeight="1" x14ac:dyDescent="0.35">
      <c r="A435" s="33"/>
      <c r="B435" s="33"/>
      <c r="C435" s="33"/>
      <c r="D435" s="33"/>
      <c r="E435" s="89" t="s">
        <v>658</v>
      </c>
      <c r="F435" s="33"/>
      <c r="G435" s="33"/>
      <c r="H435" s="33"/>
      <c r="I435" s="33"/>
    </row>
    <row r="436" spans="1:9" s="31" customFormat="1" ht="25.5" hidden="1" customHeight="1" x14ac:dyDescent="0.35">
      <c r="A436" s="33"/>
      <c r="B436" s="33"/>
      <c r="C436" s="33"/>
      <c r="D436" s="33"/>
      <c r="E436" s="89" t="s">
        <v>659</v>
      </c>
      <c r="F436" s="33"/>
      <c r="G436" s="33"/>
      <c r="H436" s="33"/>
      <c r="I436" s="33"/>
    </row>
    <row r="437" spans="1:9" s="31" customFormat="1" ht="25.5" hidden="1" customHeight="1" x14ac:dyDescent="0.35">
      <c r="A437" s="33"/>
      <c r="B437" s="33"/>
      <c r="C437" s="33"/>
      <c r="D437" s="33"/>
      <c r="E437" s="89" t="s">
        <v>660</v>
      </c>
      <c r="F437" s="33"/>
      <c r="G437" s="33"/>
      <c r="H437" s="33"/>
      <c r="I437" s="33"/>
    </row>
    <row r="438" spans="1:9" s="31" customFormat="1" ht="25.5" hidden="1" customHeight="1" x14ac:dyDescent="0.35">
      <c r="A438" s="33"/>
      <c r="B438" s="33"/>
      <c r="C438" s="33"/>
      <c r="D438" s="33"/>
      <c r="E438" s="89" t="s">
        <v>661</v>
      </c>
      <c r="F438" s="33"/>
      <c r="G438" s="33"/>
      <c r="H438" s="33"/>
      <c r="I438" s="33"/>
    </row>
    <row r="439" spans="1:9" s="31" customFormat="1" ht="25.5" hidden="1" customHeight="1" x14ac:dyDescent="0.35">
      <c r="A439" s="33"/>
      <c r="B439" s="33"/>
      <c r="C439" s="33"/>
      <c r="D439" s="33"/>
      <c r="E439" s="89" t="s">
        <v>1036</v>
      </c>
      <c r="F439" s="33"/>
      <c r="G439" s="33"/>
      <c r="H439" s="33"/>
      <c r="I439" s="33"/>
    </row>
    <row r="440" spans="1:9" s="31" customFormat="1" ht="25.5" hidden="1" customHeight="1" x14ac:dyDescent="0.35">
      <c r="A440" s="33"/>
      <c r="B440" s="33"/>
      <c r="C440" s="33"/>
      <c r="D440" s="33"/>
      <c r="E440" s="89" t="s">
        <v>662</v>
      </c>
      <c r="F440" s="33"/>
      <c r="G440" s="33"/>
      <c r="H440" s="33"/>
      <c r="I440" s="33"/>
    </row>
    <row r="441" spans="1:9" s="31" customFormat="1" ht="25.5" hidden="1" customHeight="1" x14ac:dyDescent="0.35">
      <c r="A441" s="33"/>
      <c r="B441" s="33"/>
      <c r="C441" s="33"/>
      <c r="D441" s="33"/>
      <c r="E441" s="89" t="s">
        <v>1010</v>
      </c>
      <c r="F441" s="33"/>
      <c r="G441" s="33"/>
      <c r="H441" s="33"/>
      <c r="I441" s="33"/>
    </row>
    <row r="442" spans="1:9" s="31" customFormat="1" ht="25.5" hidden="1" customHeight="1" x14ac:dyDescent="0.35">
      <c r="A442" s="33"/>
      <c r="B442" s="33"/>
      <c r="C442" s="33"/>
      <c r="D442" s="33"/>
      <c r="E442" s="89" t="s">
        <v>663</v>
      </c>
      <c r="F442" s="33"/>
      <c r="G442" s="33"/>
      <c r="H442" s="33"/>
      <c r="I442" s="33"/>
    </row>
    <row r="443" spans="1:9" s="31" customFormat="1" ht="25.5" hidden="1" customHeight="1" x14ac:dyDescent="0.35">
      <c r="A443" s="33"/>
      <c r="B443" s="33"/>
      <c r="C443" s="33"/>
      <c r="D443" s="33"/>
      <c r="E443" s="89" t="s">
        <v>664</v>
      </c>
      <c r="F443" s="33"/>
      <c r="G443" s="33"/>
      <c r="H443" s="33"/>
      <c r="I443" s="33"/>
    </row>
    <row r="444" spans="1:9" s="31" customFormat="1" ht="25.5" hidden="1" customHeight="1" x14ac:dyDescent="0.35">
      <c r="A444" s="33"/>
      <c r="B444" s="33"/>
      <c r="C444" s="33"/>
      <c r="D444" s="33"/>
      <c r="E444" s="89" t="s">
        <v>945</v>
      </c>
      <c r="F444" s="33"/>
      <c r="G444" s="33"/>
      <c r="H444" s="33"/>
      <c r="I444" s="33"/>
    </row>
    <row r="445" spans="1:9" s="31" customFormat="1" ht="25.5" hidden="1" customHeight="1" x14ac:dyDescent="0.35">
      <c r="A445" s="33"/>
      <c r="B445" s="33"/>
      <c r="C445" s="33"/>
      <c r="D445" s="33"/>
      <c r="E445" s="89" t="s">
        <v>665</v>
      </c>
      <c r="F445" s="33"/>
      <c r="G445" s="33"/>
      <c r="H445" s="33"/>
      <c r="I445" s="33"/>
    </row>
    <row r="446" spans="1:9" s="31" customFormat="1" ht="25.5" hidden="1" customHeight="1" x14ac:dyDescent="0.35">
      <c r="A446" s="33"/>
      <c r="B446" s="33"/>
      <c r="C446" s="33"/>
      <c r="D446" s="33"/>
      <c r="E446" s="89" t="s">
        <v>666</v>
      </c>
      <c r="F446" s="33"/>
      <c r="G446" s="33"/>
      <c r="H446" s="33"/>
      <c r="I446" s="33"/>
    </row>
    <row r="447" spans="1:9" s="31" customFormat="1" ht="25.5" hidden="1" customHeight="1" x14ac:dyDescent="0.35">
      <c r="A447" s="33"/>
      <c r="B447" s="33"/>
      <c r="C447" s="33"/>
      <c r="D447" s="33"/>
      <c r="E447" s="89" t="s">
        <v>667</v>
      </c>
      <c r="F447" s="33"/>
      <c r="G447" s="33"/>
      <c r="H447" s="33"/>
      <c r="I447" s="33"/>
    </row>
    <row r="448" spans="1:9" s="31" customFormat="1" ht="25.5" hidden="1" customHeight="1" x14ac:dyDescent="0.35">
      <c r="A448" s="33"/>
      <c r="B448" s="33"/>
      <c r="C448" s="33"/>
      <c r="D448" s="33"/>
      <c r="E448" s="89" t="s">
        <v>668</v>
      </c>
      <c r="F448" s="33"/>
      <c r="G448" s="33"/>
      <c r="H448" s="33"/>
      <c r="I448" s="33"/>
    </row>
    <row r="449" spans="1:9" s="31" customFormat="1" ht="25.5" hidden="1" customHeight="1" x14ac:dyDescent="0.35">
      <c r="A449" s="33"/>
      <c r="B449" s="33"/>
      <c r="C449" s="33"/>
      <c r="D449" s="33"/>
      <c r="E449" s="89" t="s">
        <v>946</v>
      </c>
      <c r="F449" s="33"/>
      <c r="G449" s="33"/>
      <c r="H449" s="33"/>
      <c r="I449" s="33"/>
    </row>
    <row r="450" spans="1:9" s="31" customFormat="1" ht="25.5" hidden="1" customHeight="1" x14ac:dyDescent="0.35">
      <c r="A450" s="33"/>
      <c r="B450" s="33"/>
      <c r="C450" s="33"/>
      <c r="D450" s="33"/>
      <c r="E450" s="89" t="s">
        <v>669</v>
      </c>
      <c r="F450" s="33"/>
      <c r="G450" s="33"/>
      <c r="H450" s="33"/>
      <c r="I450" s="33"/>
    </row>
    <row r="451" spans="1:9" s="31" customFormat="1" ht="25.5" hidden="1" customHeight="1" x14ac:dyDescent="0.35">
      <c r="A451" s="33"/>
      <c r="B451" s="33"/>
      <c r="C451" s="33"/>
      <c r="D451" s="33"/>
      <c r="E451" s="89" t="s">
        <v>670</v>
      </c>
      <c r="F451" s="33"/>
      <c r="G451" s="33"/>
      <c r="H451" s="33"/>
      <c r="I451" s="33"/>
    </row>
    <row r="452" spans="1:9" s="31" customFormat="1" ht="25.5" hidden="1" customHeight="1" x14ac:dyDescent="0.35">
      <c r="A452" s="33"/>
      <c r="B452" s="33"/>
      <c r="C452" s="33"/>
      <c r="D452" s="33"/>
      <c r="E452" s="89" t="s">
        <v>671</v>
      </c>
      <c r="F452" s="33"/>
      <c r="G452" s="33"/>
      <c r="H452" s="33"/>
      <c r="I452" s="33"/>
    </row>
    <row r="453" spans="1:9" s="31" customFormat="1" ht="25.5" hidden="1" customHeight="1" x14ac:dyDescent="0.35">
      <c r="A453" s="33"/>
      <c r="B453" s="33"/>
      <c r="C453" s="33"/>
      <c r="D453" s="33"/>
      <c r="E453" s="89" t="s">
        <v>672</v>
      </c>
      <c r="F453" s="33"/>
      <c r="G453" s="33"/>
      <c r="H453" s="33"/>
      <c r="I453" s="33"/>
    </row>
    <row r="454" spans="1:9" s="31" customFormat="1" ht="25.5" hidden="1" customHeight="1" x14ac:dyDescent="0.35">
      <c r="A454" s="33"/>
      <c r="B454" s="33"/>
      <c r="C454" s="33"/>
      <c r="D454" s="33"/>
      <c r="E454" s="89" t="s">
        <v>673</v>
      </c>
      <c r="F454" s="33"/>
      <c r="G454" s="33"/>
      <c r="H454" s="33"/>
      <c r="I454" s="33"/>
    </row>
    <row r="455" spans="1:9" s="31" customFormat="1" ht="25.5" hidden="1" customHeight="1" x14ac:dyDescent="0.35">
      <c r="A455" s="33"/>
      <c r="B455" s="33"/>
      <c r="C455" s="33"/>
      <c r="D455" s="33"/>
      <c r="E455" s="89" t="s">
        <v>674</v>
      </c>
      <c r="F455" s="33"/>
      <c r="G455" s="33"/>
      <c r="H455" s="33"/>
      <c r="I455" s="33"/>
    </row>
    <row r="456" spans="1:9" s="31" customFormat="1" ht="25.5" hidden="1" customHeight="1" x14ac:dyDescent="0.35">
      <c r="A456" s="33"/>
      <c r="B456" s="33"/>
      <c r="C456" s="33"/>
      <c r="D456" s="33"/>
      <c r="E456" s="89" t="s">
        <v>675</v>
      </c>
      <c r="F456" s="33"/>
      <c r="G456" s="33"/>
      <c r="H456" s="33"/>
      <c r="I456" s="33"/>
    </row>
    <row r="457" spans="1:9" s="31" customFormat="1" ht="25.5" hidden="1" customHeight="1" x14ac:dyDescent="0.35">
      <c r="A457" s="33"/>
      <c r="B457" s="33"/>
      <c r="C457" s="33"/>
      <c r="D457" s="33"/>
      <c r="E457" s="89" t="s">
        <v>676</v>
      </c>
      <c r="F457" s="33"/>
      <c r="G457" s="33"/>
      <c r="H457" s="33"/>
      <c r="I457" s="33"/>
    </row>
    <row r="458" spans="1:9" s="31" customFormat="1" ht="25.5" hidden="1" customHeight="1" x14ac:dyDescent="0.35">
      <c r="A458" s="33"/>
      <c r="B458" s="33"/>
      <c r="C458" s="33"/>
      <c r="D458" s="33"/>
      <c r="E458" s="89" t="s">
        <v>677</v>
      </c>
      <c r="F458" s="33"/>
      <c r="G458" s="33"/>
      <c r="H458" s="33"/>
      <c r="I458" s="33"/>
    </row>
    <row r="459" spans="1:9" s="31" customFormat="1" ht="25.5" hidden="1" customHeight="1" x14ac:dyDescent="0.35">
      <c r="A459" s="33"/>
      <c r="B459" s="33"/>
      <c r="C459" s="33"/>
      <c r="D459" s="33"/>
      <c r="E459" s="89" t="s">
        <v>678</v>
      </c>
      <c r="F459" s="33"/>
      <c r="G459" s="33"/>
      <c r="H459" s="33"/>
      <c r="I459" s="33"/>
    </row>
    <row r="460" spans="1:9" s="31" customFormat="1" ht="25.5" hidden="1" customHeight="1" x14ac:dyDescent="0.35">
      <c r="A460" s="33"/>
      <c r="B460" s="33"/>
      <c r="C460" s="33"/>
      <c r="D460" s="33"/>
      <c r="E460" s="89" t="s">
        <v>679</v>
      </c>
      <c r="F460" s="33"/>
      <c r="G460" s="33"/>
      <c r="H460" s="33"/>
      <c r="I460" s="33"/>
    </row>
    <row r="461" spans="1:9" s="31" customFormat="1" ht="25.5" hidden="1" customHeight="1" x14ac:dyDescent="0.35">
      <c r="A461" s="33"/>
      <c r="B461" s="33"/>
      <c r="C461" s="33"/>
      <c r="D461" s="33"/>
      <c r="E461" s="89" t="s">
        <v>680</v>
      </c>
      <c r="F461" s="33"/>
      <c r="G461" s="33"/>
      <c r="H461" s="33"/>
      <c r="I461" s="33"/>
    </row>
    <row r="462" spans="1:9" s="31" customFormat="1" ht="25.5" hidden="1" customHeight="1" x14ac:dyDescent="0.35">
      <c r="A462" s="33"/>
      <c r="B462" s="33"/>
      <c r="C462" s="33"/>
      <c r="D462" s="33"/>
      <c r="E462" s="89" t="s">
        <v>947</v>
      </c>
      <c r="F462" s="33"/>
      <c r="G462" s="33"/>
      <c r="H462" s="33"/>
      <c r="I462" s="33"/>
    </row>
    <row r="463" spans="1:9" s="31" customFormat="1" ht="25.5" hidden="1" customHeight="1" x14ac:dyDescent="0.35">
      <c r="A463" s="33"/>
      <c r="B463" s="33"/>
      <c r="C463" s="33"/>
      <c r="D463" s="33"/>
      <c r="E463" s="89" t="s">
        <v>681</v>
      </c>
      <c r="F463" s="33"/>
      <c r="G463" s="33"/>
      <c r="H463" s="33"/>
      <c r="I463" s="33"/>
    </row>
    <row r="464" spans="1:9" s="31" customFormat="1" ht="25.5" hidden="1" customHeight="1" x14ac:dyDescent="0.35">
      <c r="A464" s="33"/>
      <c r="B464" s="33"/>
      <c r="C464" s="33"/>
      <c r="D464" s="33"/>
      <c r="E464" s="89" t="s">
        <v>682</v>
      </c>
      <c r="F464" s="33"/>
      <c r="G464" s="33"/>
      <c r="H464" s="33"/>
      <c r="I464" s="33"/>
    </row>
    <row r="465" spans="1:9" s="31" customFormat="1" ht="25.5" hidden="1" customHeight="1" x14ac:dyDescent="0.35">
      <c r="A465" s="33"/>
      <c r="B465" s="33"/>
      <c r="C465" s="33"/>
      <c r="D465" s="33"/>
      <c r="E465" s="89" t="s">
        <v>683</v>
      </c>
      <c r="F465" s="33"/>
      <c r="G465" s="33"/>
      <c r="H465" s="33"/>
      <c r="I465" s="33"/>
    </row>
    <row r="466" spans="1:9" s="31" customFormat="1" ht="25.5" hidden="1" customHeight="1" x14ac:dyDescent="0.35">
      <c r="A466" s="33"/>
      <c r="B466" s="33"/>
      <c r="C466" s="33"/>
      <c r="D466" s="33"/>
      <c r="E466" s="89" t="s">
        <v>1057</v>
      </c>
      <c r="F466" s="33"/>
      <c r="G466" s="33"/>
      <c r="H466" s="33"/>
      <c r="I466" s="33"/>
    </row>
    <row r="467" spans="1:9" s="31" customFormat="1" ht="25.5" hidden="1" customHeight="1" x14ac:dyDescent="0.35">
      <c r="A467" s="33"/>
      <c r="B467" s="33"/>
      <c r="C467" s="33"/>
      <c r="D467" s="33"/>
      <c r="E467" s="89" t="s">
        <v>684</v>
      </c>
      <c r="F467" s="33"/>
      <c r="G467" s="33"/>
      <c r="H467" s="33"/>
      <c r="I467" s="33"/>
    </row>
    <row r="468" spans="1:9" s="31" customFormat="1" ht="25.5" hidden="1" customHeight="1" x14ac:dyDescent="0.35">
      <c r="A468" s="33"/>
      <c r="B468" s="33"/>
      <c r="C468" s="33"/>
      <c r="D468" s="33"/>
      <c r="E468" s="89" t="s">
        <v>685</v>
      </c>
      <c r="F468" s="33"/>
      <c r="G468" s="33"/>
      <c r="H468" s="33"/>
      <c r="I468" s="33"/>
    </row>
    <row r="469" spans="1:9" s="31" customFormat="1" ht="25.5" hidden="1" customHeight="1" x14ac:dyDescent="0.35">
      <c r="A469" s="33"/>
      <c r="B469" s="33"/>
      <c r="C469" s="33"/>
      <c r="D469" s="33"/>
      <c r="E469" s="89" t="s">
        <v>686</v>
      </c>
      <c r="F469" s="33"/>
      <c r="G469" s="33"/>
      <c r="H469" s="33"/>
      <c r="I469" s="33"/>
    </row>
    <row r="470" spans="1:9" s="31" customFormat="1" ht="25.5" hidden="1" customHeight="1" x14ac:dyDescent="0.35">
      <c r="A470" s="33"/>
      <c r="B470" s="33"/>
      <c r="C470" s="33"/>
      <c r="D470" s="33"/>
      <c r="E470" s="89" t="s">
        <v>687</v>
      </c>
      <c r="F470" s="33"/>
      <c r="G470" s="33"/>
      <c r="H470" s="33"/>
      <c r="I470" s="33"/>
    </row>
    <row r="471" spans="1:9" s="31" customFormat="1" ht="25.5" hidden="1" customHeight="1" x14ac:dyDescent="0.35">
      <c r="A471" s="33"/>
      <c r="B471" s="33"/>
      <c r="C471" s="33"/>
      <c r="D471" s="33"/>
      <c r="E471" s="89" t="s">
        <v>688</v>
      </c>
      <c r="F471" s="33"/>
      <c r="G471" s="33"/>
      <c r="H471" s="33"/>
      <c r="I471" s="33"/>
    </row>
    <row r="472" spans="1:9" s="31" customFormat="1" ht="25.5" hidden="1" customHeight="1" x14ac:dyDescent="0.35">
      <c r="A472" s="33"/>
      <c r="B472" s="33"/>
      <c r="C472" s="33"/>
      <c r="D472" s="33"/>
      <c r="E472" s="89" t="s">
        <v>689</v>
      </c>
      <c r="F472" s="33"/>
      <c r="G472" s="33"/>
      <c r="H472" s="33"/>
      <c r="I472" s="33"/>
    </row>
    <row r="473" spans="1:9" s="31" customFormat="1" ht="25.5" hidden="1" customHeight="1" x14ac:dyDescent="0.35">
      <c r="A473" s="33"/>
      <c r="B473" s="33"/>
      <c r="C473" s="33"/>
      <c r="D473" s="33"/>
      <c r="E473" s="89" t="s">
        <v>690</v>
      </c>
      <c r="F473" s="33"/>
      <c r="G473" s="33"/>
      <c r="H473" s="33"/>
      <c r="I473" s="33"/>
    </row>
    <row r="474" spans="1:9" s="31" customFormat="1" ht="25.5" hidden="1" customHeight="1" x14ac:dyDescent="0.35">
      <c r="A474" s="33"/>
      <c r="B474" s="33"/>
      <c r="C474" s="33"/>
      <c r="D474" s="33"/>
      <c r="E474" s="89" t="s">
        <v>691</v>
      </c>
      <c r="F474" s="33"/>
      <c r="G474" s="33"/>
      <c r="H474" s="33"/>
      <c r="I474" s="33"/>
    </row>
    <row r="475" spans="1:9" s="31" customFormat="1" ht="25.5" hidden="1" customHeight="1" x14ac:dyDescent="0.35">
      <c r="A475" s="33"/>
      <c r="B475" s="33"/>
      <c r="C475" s="33"/>
      <c r="D475" s="33"/>
      <c r="E475" s="89" t="s">
        <v>692</v>
      </c>
      <c r="F475" s="33"/>
      <c r="G475" s="33"/>
      <c r="H475" s="33"/>
      <c r="I475" s="33"/>
    </row>
    <row r="476" spans="1:9" s="31" customFormat="1" ht="25.5" hidden="1" customHeight="1" x14ac:dyDescent="0.35">
      <c r="A476" s="33"/>
      <c r="B476" s="33"/>
      <c r="C476" s="33"/>
      <c r="D476" s="33"/>
      <c r="E476" s="89" t="s">
        <v>693</v>
      </c>
      <c r="F476" s="33"/>
      <c r="G476" s="33"/>
      <c r="H476" s="33"/>
      <c r="I476" s="33"/>
    </row>
    <row r="477" spans="1:9" s="31" customFormat="1" ht="25.5" hidden="1" customHeight="1" x14ac:dyDescent="0.35">
      <c r="A477" s="33"/>
      <c r="B477" s="33"/>
      <c r="C477" s="33"/>
      <c r="D477" s="33"/>
      <c r="E477" s="89" t="s">
        <v>694</v>
      </c>
      <c r="F477" s="33"/>
      <c r="G477" s="33"/>
      <c r="H477" s="33"/>
      <c r="I477" s="33"/>
    </row>
    <row r="478" spans="1:9" s="31" customFormat="1" ht="25.5" hidden="1" customHeight="1" x14ac:dyDescent="0.35">
      <c r="A478" s="33"/>
      <c r="B478" s="33"/>
      <c r="C478" s="33"/>
      <c r="D478" s="33"/>
      <c r="E478" s="89" t="s">
        <v>695</v>
      </c>
      <c r="F478" s="33"/>
      <c r="G478" s="33"/>
      <c r="H478" s="33"/>
      <c r="I478" s="33"/>
    </row>
    <row r="479" spans="1:9" s="31" customFormat="1" ht="25.5" hidden="1" customHeight="1" x14ac:dyDescent="0.35">
      <c r="A479" s="33"/>
      <c r="B479" s="33"/>
      <c r="C479" s="33"/>
      <c r="D479" s="33"/>
      <c r="E479" s="89" t="s">
        <v>696</v>
      </c>
      <c r="F479" s="33"/>
      <c r="G479" s="33"/>
      <c r="H479" s="33"/>
      <c r="I479" s="33"/>
    </row>
    <row r="480" spans="1:9" s="31" customFormat="1" ht="25.5" hidden="1" customHeight="1" x14ac:dyDescent="0.35">
      <c r="A480" s="33"/>
      <c r="B480" s="33"/>
      <c r="C480" s="33"/>
      <c r="D480" s="33"/>
      <c r="E480" s="89" t="s">
        <v>1153</v>
      </c>
      <c r="F480" s="33"/>
      <c r="G480" s="33"/>
      <c r="H480" s="33"/>
      <c r="I480" s="33"/>
    </row>
    <row r="481" spans="1:9" s="31" customFormat="1" ht="25.5" hidden="1" customHeight="1" x14ac:dyDescent="0.35">
      <c r="A481" s="33"/>
      <c r="B481" s="33"/>
      <c r="C481" s="33"/>
      <c r="D481" s="33"/>
      <c r="E481" s="89" t="s">
        <v>697</v>
      </c>
      <c r="F481" s="33"/>
      <c r="G481" s="33"/>
      <c r="H481" s="33"/>
      <c r="I481" s="33"/>
    </row>
    <row r="482" spans="1:9" s="31" customFormat="1" ht="25.5" hidden="1" customHeight="1" x14ac:dyDescent="0.35">
      <c r="A482" s="33"/>
      <c r="B482" s="33"/>
      <c r="C482" s="33"/>
      <c r="D482" s="33"/>
      <c r="E482" s="89" t="s">
        <v>698</v>
      </c>
      <c r="F482" s="33"/>
      <c r="G482" s="33"/>
      <c r="H482" s="33"/>
      <c r="I482" s="33"/>
    </row>
    <row r="483" spans="1:9" s="31" customFormat="1" ht="25.5" hidden="1" customHeight="1" x14ac:dyDescent="0.35">
      <c r="A483" s="33"/>
      <c r="B483" s="33"/>
      <c r="C483" s="33"/>
      <c r="D483" s="33"/>
      <c r="E483" s="89" t="s">
        <v>699</v>
      </c>
      <c r="F483" s="33"/>
      <c r="G483" s="33"/>
      <c r="H483" s="33"/>
      <c r="I483" s="33"/>
    </row>
    <row r="484" spans="1:9" s="31" customFormat="1" ht="25.5" hidden="1" customHeight="1" x14ac:dyDescent="0.35">
      <c r="A484" s="33"/>
      <c r="B484" s="33"/>
      <c r="C484" s="33"/>
      <c r="D484" s="33"/>
      <c r="E484" s="89" t="s">
        <v>700</v>
      </c>
      <c r="F484" s="33"/>
      <c r="G484" s="33"/>
      <c r="H484" s="33"/>
      <c r="I484" s="33"/>
    </row>
    <row r="485" spans="1:9" s="31" customFormat="1" ht="25.5" hidden="1" customHeight="1" x14ac:dyDescent="0.35">
      <c r="A485" s="33"/>
      <c r="B485" s="33"/>
      <c r="C485" s="33"/>
      <c r="D485" s="33"/>
      <c r="E485" s="89" t="s">
        <v>701</v>
      </c>
      <c r="F485" s="33"/>
      <c r="G485" s="33"/>
      <c r="H485" s="33"/>
      <c r="I485" s="33"/>
    </row>
    <row r="486" spans="1:9" s="31" customFormat="1" ht="25.5" hidden="1" customHeight="1" x14ac:dyDescent="0.35">
      <c r="A486" s="33"/>
      <c r="B486" s="33"/>
      <c r="C486" s="33"/>
      <c r="D486" s="33"/>
      <c r="E486" s="89" t="s">
        <v>702</v>
      </c>
      <c r="F486" s="33"/>
      <c r="G486" s="33"/>
      <c r="H486" s="33"/>
      <c r="I486" s="33"/>
    </row>
    <row r="487" spans="1:9" s="31" customFormat="1" ht="25.5" hidden="1" customHeight="1" x14ac:dyDescent="0.35">
      <c r="A487" s="33"/>
      <c r="B487" s="33"/>
      <c r="C487" s="33"/>
      <c r="D487" s="33"/>
      <c r="E487" s="89" t="s">
        <v>703</v>
      </c>
      <c r="F487" s="33"/>
      <c r="G487" s="33"/>
      <c r="H487" s="33"/>
      <c r="I487" s="33"/>
    </row>
    <row r="488" spans="1:9" s="31" customFormat="1" ht="25.5" hidden="1" customHeight="1" x14ac:dyDescent="0.35">
      <c r="A488" s="33"/>
      <c r="B488" s="33"/>
      <c r="C488" s="33"/>
      <c r="D488" s="33"/>
      <c r="E488" s="89" t="s">
        <v>704</v>
      </c>
      <c r="F488" s="33"/>
      <c r="G488" s="33"/>
      <c r="H488" s="33"/>
      <c r="I488" s="33"/>
    </row>
    <row r="489" spans="1:9" s="31" customFormat="1" ht="25.5" hidden="1" customHeight="1" x14ac:dyDescent="0.35">
      <c r="A489" s="33"/>
      <c r="B489" s="33"/>
      <c r="C489" s="33"/>
      <c r="D489" s="33"/>
      <c r="E489" s="89" t="s">
        <v>705</v>
      </c>
      <c r="F489" s="33"/>
      <c r="G489" s="33"/>
      <c r="H489" s="33"/>
      <c r="I489" s="33"/>
    </row>
    <row r="490" spans="1:9" s="31" customFormat="1" ht="25.5" hidden="1" customHeight="1" x14ac:dyDescent="0.35">
      <c r="A490" s="33"/>
      <c r="B490" s="33"/>
      <c r="C490" s="33"/>
      <c r="D490" s="33"/>
      <c r="E490" s="89" t="s">
        <v>706</v>
      </c>
      <c r="F490" s="33"/>
      <c r="G490" s="33"/>
      <c r="H490" s="33"/>
      <c r="I490" s="33"/>
    </row>
    <row r="491" spans="1:9" s="31" customFormat="1" ht="25.5" hidden="1" customHeight="1" x14ac:dyDescent="0.35">
      <c r="A491" s="33"/>
      <c r="B491" s="33"/>
      <c r="C491" s="33"/>
      <c r="D491" s="33"/>
      <c r="E491" s="89" t="s">
        <v>707</v>
      </c>
      <c r="F491" s="33"/>
      <c r="G491" s="33"/>
      <c r="H491" s="33"/>
      <c r="I491" s="33"/>
    </row>
    <row r="492" spans="1:9" s="31" customFormat="1" ht="25.5" hidden="1" customHeight="1" x14ac:dyDescent="0.35">
      <c r="A492" s="33"/>
      <c r="B492" s="33"/>
      <c r="C492" s="33"/>
      <c r="D492" s="33"/>
      <c r="E492" s="89" t="s">
        <v>708</v>
      </c>
      <c r="F492" s="33"/>
      <c r="G492" s="33"/>
      <c r="H492" s="33"/>
      <c r="I492" s="33"/>
    </row>
    <row r="493" spans="1:9" s="31" customFormat="1" ht="25.5" hidden="1" customHeight="1" x14ac:dyDescent="0.35">
      <c r="A493" s="33"/>
      <c r="B493" s="33"/>
      <c r="C493" s="33"/>
      <c r="D493" s="33"/>
      <c r="E493" s="89" t="s">
        <v>709</v>
      </c>
      <c r="F493" s="33"/>
      <c r="G493" s="33"/>
      <c r="H493" s="33"/>
      <c r="I493" s="33"/>
    </row>
    <row r="494" spans="1:9" s="31" customFormat="1" ht="25.5" hidden="1" customHeight="1" x14ac:dyDescent="0.35">
      <c r="A494" s="33"/>
      <c r="B494" s="33"/>
      <c r="C494" s="33"/>
      <c r="D494" s="33"/>
      <c r="E494" s="89" t="s">
        <v>710</v>
      </c>
      <c r="F494" s="33"/>
      <c r="G494" s="33"/>
      <c r="H494" s="33"/>
      <c r="I494" s="33"/>
    </row>
    <row r="495" spans="1:9" s="31" customFormat="1" ht="25.5" hidden="1" customHeight="1" x14ac:dyDescent="0.35">
      <c r="A495" s="33"/>
      <c r="B495" s="33"/>
      <c r="C495" s="33"/>
      <c r="D495" s="33"/>
      <c r="E495" s="89" t="s">
        <v>711</v>
      </c>
      <c r="F495" s="33"/>
      <c r="G495" s="33"/>
      <c r="H495" s="33"/>
      <c r="I495" s="33"/>
    </row>
    <row r="496" spans="1:9" s="31" customFormat="1" ht="25.5" hidden="1" customHeight="1" x14ac:dyDescent="0.35">
      <c r="A496" s="33"/>
      <c r="B496" s="33"/>
      <c r="C496" s="33"/>
      <c r="D496" s="33"/>
      <c r="E496" s="89" t="s">
        <v>1070</v>
      </c>
      <c r="F496" s="33"/>
      <c r="G496" s="33"/>
      <c r="H496" s="33"/>
      <c r="I496" s="33"/>
    </row>
    <row r="497" spans="1:9" s="31" customFormat="1" ht="25.5" hidden="1" customHeight="1" x14ac:dyDescent="0.35">
      <c r="A497" s="33"/>
      <c r="B497" s="33"/>
      <c r="C497" s="33"/>
      <c r="D497" s="33"/>
      <c r="E497" s="89" t="s">
        <v>712</v>
      </c>
      <c r="F497" s="33"/>
      <c r="G497" s="33"/>
      <c r="H497" s="33"/>
      <c r="I497" s="33"/>
    </row>
    <row r="498" spans="1:9" s="31" customFormat="1" ht="25.5" hidden="1" customHeight="1" x14ac:dyDescent="0.35">
      <c r="A498" s="33"/>
      <c r="B498" s="33"/>
      <c r="C498" s="33"/>
      <c r="D498" s="33"/>
      <c r="E498" s="89" t="s">
        <v>713</v>
      </c>
      <c r="F498" s="33"/>
      <c r="G498" s="33"/>
      <c r="H498" s="33"/>
      <c r="I498" s="33"/>
    </row>
    <row r="499" spans="1:9" s="31" customFormat="1" ht="25.5" hidden="1" customHeight="1" x14ac:dyDescent="0.35">
      <c r="A499" s="33"/>
      <c r="B499" s="33"/>
      <c r="C499" s="33"/>
      <c r="D499" s="33"/>
      <c r="E499" s="89" t="s">
        <v>714</v>
      </c>
      <c r="F499" s="33"/>
      <c r="G499" s="33"/>
      <c r="H499" s="33"/>
      <c r="I499" s="33"/>
    </row>
    <row r="500" spans="1:9" s="31" customFormat="1" ht="25.5" hidden="1" customHeight="1" x14ac:dyDescent="0.35">
      <c r="A500" s="33"/>
      <c r="B500" s="33"/>
      <c r="C500" s="33"/>
      <c r="D500" s="33"/>
      <c r="E500" s="89" t="s">
        <v>715</v>
      </c>
      <c r="F500" s="33"/>
      <c r="G500" s="33"/>
      <c r="H500" s="33"/>
      <c r="I500" s="33"/>
    </row>
    <row r="501" spans="1:9" s="31" customFormat="1" ht="25.5" hidden="1" customHeight="1" x14ac:dyDescent="0.35">
      <c r="A501" s="33"/>
      <c r="B501" s="33"/>
      <c r="C501" s="33"/>
      <c r="D501" s="33"/>
      <c r="E501" s="89" t="s">
        <v>716</v>
      </c>
      <c r="F501" s="33"/>
      <c r="G501" s="33"/>
      <c r="H501" s="33"/>
      <c r="I501" s="33"/>
    </row>
    <row r="502" spans="1:9" s="31" customFormat="1" ht="25.5" hidden="1" customHeight="1" x14ac:dyDescent="0.35">
      <c r="A502" s="33"/>
      <c r="B502" s="33"/>
      <c r="C502" s="33"/>
      <c r="D502" s="33"/>
      <c r="E502" s="89" t="s">
        <v>717</v>
      </c>
      <c r="F502" s="33"/>
      <c r="G502" s="33"/>
      <c r="H502" s="33"/>
      <c r="I502" s="33"/>
    </row>
    <row r="503" spans="1:9" s="31" customFormat="1" ht="25.5" hidden="1" customHeight="1" x14ac:dyDescent="0.35">
      <c r="A503" s="33"/>
      <c r="B503" s="33"/>
      <c r="C503" s="33"/>
      <c r="D503" s="33"/>
      <c r="E503" s="89" t="s">
        <v>718</v>
      </c>
      <c r="F503" s="33"/>
      <c r="G503" s="33"/>
      <c r="H503" s="33"/>
      <c r="I503" s="33"/>
    </row>
    <row r="504" spans="1:9" s="31" customFormat="1" ht="25.5" hidden="1" customHeight="1" x14ac:dyDescent="0.35">
      <c r="A504" s="33"/>
      <c r="B504" s="33"/>
      <c r="C504" s="33"/>
      <c r="D504" s="33"/>
      <c r="E504" s="89" t="s">
        <v>719</v>
      </c>
      <c r="F504" s="33"/>
      <c r="G504" s="33"/>
      <c r="H504" s="33"/>
      <c r="I504" s="33"/>
    </row>
    <row r="505" spans="1:9" s="31" customFormat="1" ht="25.5" hidden="1" customHeight="1" x14ac:dyDescent="0.35">
      <c r="A505" s="33"/>
      <c r="B505" s="33"/>
      <c r="C505" s="33"/>
      <c r="D505" s="33"/>
      <c r="E505" s="89" t="s">
        <v>720</v>
      </c>
      <c r="F505" s="33"/>
      <c r="G505" s="33"/>
      <c r="H505" s="33"/>
      <c r="I505" s="33"/>
    </row>
    <row r="506" spans="1:9" s="31" customFormat="1" ht="25.5" hidden="1" customHeight="1" x14ac:dyDescent="0.35">
      <c r="A506" s="33"/>
      <c r="B506" s="33"/>
      <c r="C506" s="33"/>
      <c r="D506" s="33"/>
      <c r="E506" s="89" t="s">
        <v>721</v>
      </c>
      <c r="F506" s="33"/>
      <c r="G506" s="33"/>
      <c r="H506" s="33"/>
      <c r="I506" s="33"/>
    </row>
    <row r="507" spans="1:9" s="31" customFormat="1" ht="25.5" hidden="1" customHeight="1" x14ac:dyDescent="0.35">
      <c r="A507" s="33"/>
      <c r="B507" s="33"/>
      <c r="C507" s="33"/>
      <c r="D507" s="33"/>
      <c r="E507" s="89" t="s">
        <v>722</v>
      </c>
      <c r="F507" s="33"/>
      <c r="G507" s="33"/>
      <c r="H507" s="33"/>
      <c r="I507" s="33"/>
    </row>
    <row r="508" spans="1:9" s="31" customFormat="1" ht="25.5" hidden="1" customHeight="1" x14ac:dyDescent="0.35">
      <c r="A508" s="33"/>
      <c r="B508" s="33"/>
      <c r="C508" s="33"/>
      <c r="D508" s="33"/>
      <c r="E508" s="89" t="s">
        <v>723</v>
      </c>
      <c r="F508" s="33"/>
      <c r="G508" s="33"/>
      <c r="H508" s="33"/>
      <c r="I508" s="33"/>
    </row>
    <row r="509" spans="1:9" s="31" customFormat="1" ht="25.5" hidden="1" customHeight="1" x14ac:dyDescent="0.35">
      <c r="A509" s="33"/>
      <c r="B509" s="33"/>
      <c r="C509" s="33"/>
      <c r="D509" s="33"/>
      <c r="E509" s="89" t="s">
        <v>724</v>
      </c>
      <c r="F509" s="33"/>
      <c r="G509" s="33"/>
      <c r="H509" s="33"/>
      <c r="I509" s="33"/>
    </row>
    <row r="510" spans="1:9" s="31" customFormat="1" ht="25.5" hidden="1" customHeight="1" x14ac:dyDescent="0.35">
      <c r="A510" s="33"/>
      <c r="B510" s="33"/>
      <c r="C510" s="33"/>
      <c r="D510" s="33"/>
      <c r="E510" s="89" t="s">
        <v>725</v>
      </c>
      <c r="F510" s="33"/>
      <c r="G510" s="33"/>
      <c r="H510" s="33"/>
      <c r="I510" s="33"/>
    </row>
    <row r="511" spans="1:9" s="31" customFormat="1" ht="25.5" hidden="1" customHeight="1" x14ac:dyDescent="0.35">
      <c r="A511" s="33"/>
      <c r="B511" s="33"/>
      <c r="C511" s="33"/>
      <c r="D511" s="33"/>
      <c r="E511" s="89" t="s">
        <v>726</v>
      </c>
      <c r="F511" s="33"/>
      <c r="G511" s="33"/>
      <c r="H511" s="33"/>
      <c r="I511" s="33"/>
    </row>
    <row r="512" spans="1:9" s="31" customFormat="1" ht="25.5" hidden="1" customHeight="1" x14ac:dyDescent="0.35">
      <c r="A512" s="33"/>
      <c r="B512" s="33"/>
      <c r="C512" s="33"/>
      <c r="D512" s="33"/>
      <c r="E512" s="89" t="s">
        <v>727</v>
      </c>
      <c r="F512" s="33"/>
      <c r="G512" s="33"/>
      <c r="H512" s="33"/>
      <c r="I512" s="33"/>
    </row>
    <row r="513" spans="1:9" s="31" customFormat="1" ht="25.5" hidden="1" customHeight="1" x14ac:dyDescent="0.35">
      <c r="A513" s="33"/>
      <c r="B513" s="33"/>
      <c r="C513" s="33"/>
      <c r="D513" s="33"/>
      <c r="E513" s="89" t="s">
        <v>728</v>
      </c>
      <c r="F513" s="33"/>
      <c r="G513" s="33"/>
      <c r="H513" s="33"/>
      <c r="I513" s="33"/>
    </row>
    <row r="514" spans="1:9" s="31" customFormat="1" ht="25.5" hidden="1" customHeight="1" x14ac:dyDescent="0.35">
      <c r="A514" s="33"/>
      <c r="B514" s="33"/>
      <c r="C514" s="33"/>
      <c r="D514" s="33"/>
      <c r="E514" s="89" t="s">
        <v>729</v>
      </c>
      <c r="F514" s="33"/>
      <c r="G514" s="33"/>
      <c r="H514" s="33"/>
      <c r="I514" s="33"/>
    </row>
    <row r="515" spans="1:9" s="31" customFormat="1" ht="25.5" hidden="1" customHeight="1" x14ac:dyDescent="0.35">
      <c r="A515" s="33"/>
      <c r="B515" s="33"/>
      <c r="C515" s="33"/>
      <c r="D515" s="33"/>
      <c r="E515" s="89" t="s">
        <v>730</v>
      </c>
      <c r="F515" s="33"/>
      <c r="G515" s="33"/>
      <c r="H515" s="33"/>
      <c r="I515" s="33"/>
    </row>
    <row r="516" spans="1:9" s="31" customFormat="1" ht="25.5" hidden="1" customHeight="1" x14ac:dyDescent="0.35">
      <c r="A516" s="33"/>
      <c r="B516" s="33"/>
      <c r="C516" s="33"/>
      <c r="D516" s="33"/>
      <c r="E516" s="89" t="s">
        <v>731</v>
      </c>
      <c r="F516" s="33"/>
      <c r="G516" s="33"/>
      <c r="H516" s="33"/>
      <c r="I516" s="33"/>
    </row>
    <row r="517" spans="1:9" s="31" customFormat="1" ht="25.5" hidden="1" customHeight="1" x14ac:dyDescent="0.35">
      <c r="A517" s="33"/>
      <c r="B517" s="33"/>
      <c r="C517" s="33"/>
      <c r="D517" s="33"/>
      <c r="E517" s="89" t="s">
        <v>732</v>
      </c>
      <c r="F517" s="33"/>
      <c r="G517" s="33"/>
      <c r="H517" s="33"/>
      <c r="I517" s="33"/>
    </row>
    <row r="518" spans="1:9" s="31" customFormat="1" ht="25.5" hidden="1" customHeight="1" x14ac:dyDescent="0.35">
      <c r="A518" s="33"/>
      <c r="B518" s="33"/>
      <c r="C518" s="33"/>
      <c r="D518" s="33"/>
      <c r="E518" s="89" t="s">
        <v>733</v>
      </c>
      <c r="F518" s="33"/>
      <c r="G518" s="33"/>
      <c r="H518" s="33"/>
      <c r="I518" s="33"/>
    </row>
    <row r="519" spans="1:9" s="31" customFormat="1" ht="25.5" hidden="1" customHeight="1" x14ac:dyDescent="0.35">
      <c r="A519" s="33"/>
      <c r="B519" s="33"/>
      <c r="C519" s="33"/>
      <c r="D519" s="33"/>
      <c r="E519" s="89" t="s">
        <v>1107</v>
      </c>
      <c r="F519" s="33"/>
      <c r="G519" s="33"/>
      <c r="H519" s="33"/>
      <c r="I519" s="33"/>
    </row>
    <row r="520" spans="1:9" s="31" customFormat="1" ht="25.5" hidden="1" customHeight="1" x14ac:dyDescent="0.35">
      <c r="A520" s="33"/>
      <c r="B520" s="33"/>
      <c r="C520" s="33"/>
      <c r="D520" s="33"/>
      <c r="E520" s="89" t="s">
        <v>734</v>
      </c>
      <c r="F520" s="33"/>
      <c r="G520" s="33"/>
      <c r="H520" s="33"/>
      <c r="I520" s="33"/>
    </row>
    <row r="521" spans="1:9" s="31" customFormat="1" ht="25.5" hidden="1" customHeight="1" x14ac:dyDescent="0.35">
      <c r="A521" s="33"/>
      <c r="B521" s="33"/>
      <c r="C521" s="33"/>
      <c r="D521" s="33"/>
      <c r="E521" s="89" t="s">
        <v>735</v>
      </c>
      <c r="F521" s="33"/>
      <c r="G521" s="33"/>
      <c r="H521" s="33"/>
      <c r="I521" s="33"/>
    </row>
    <row r="522" spans="1:9" s="31" customFormat="1" ht="25.5" hidden="1" customHeight="1" x14ac:dyDescent="0.35">
      <c r="A522" s="33"/>
      <c r="B522" s="33"/>
      <c r="C522" s="33"/>
      <c r="D522" s="33"/>
      <c r="E522" s="89" t="s">
        <v>736</v>
      </c>
      <c r="F522" s="33"/>
      <c r="G522" s="33"/>
      <c r="H522" s="33"/>
      <c r="I522" s="33"/>
    </row>
    <row r="523" spans="1:9" s="31" customFormat="1" ht="25.5" hidden="1" customHeight="1" x14ac:dyDescent="0.35">
      <c r="A523" s="33"/>
      <c r="B523" s="33"/>
      <c r="C523" s="33"/>
      <c r="D523" s="33"/>
      <c r="E523" s="89" t="s">
        <v>851</v>
      </c>
      <c r="F523" s="33"/>
      <c r="G523" s="33"/>
      <c r="H523" s="33"/>
      <c r="I523" s="33"/>
    </row>
    <row r="524" spans="1:9" s="31" customFormat="1" ht="25.5" hidden="1" customHeight="1" x14ac:dyDescent="0.35">
      <c r="A524" s="33"/>
      <c r="B524" s="33"/>
      <c r="C524" s="33"/>
      <c r="D524" s="33"/>
      <c r="E524" s="89" t="s">
        <v>948</v>
      </c>
      <c r="F524" s="33"/>
      <c r="G524" s="33"/>
      <c r="H524" s="33"/>
      <c r="I524" s="33"/>
    </row>
    <row r="525" spans="1:9" s="31" customFormat="1" ht="25.5" hidden="1" customHeight="1" x14ac:dyDescent="0.35">
      <c r="A525" s="33"/>
      <c r="B525" s="33"/>
      <c r="C525" s="33"/>
      <c r="D525" s="33"/>
      <c r="E525" s="89" t="s">
        <v>737</v>
      </c>
      <c r="F525" s="33"/>
      <c r="G525" s="33"/>
      <c r="H525" s="33"/>
      <c r="I525" s="33"/>
    </row>
    <row r="526" spans="1:9" s="31" customFormat="1" ht="25.5" hidden="1" customHeight="1" x14ac:dyDescent="0.35">
      <c r="A526" s="33"/>
      <c r="B526" s="33"/>
      <c r="C526" s="33"/>
      <c r="D526" s="33"/>
      <c r="E526" s="89" t="s">
        <v>738</v>
      </c>
      <c r="F526" s="33"/>
      <c r="G526" s="33"/>
      <c r="H526" s="33"/>
      <c r="I526" s="33"/>
    </row>
    <row r="527" spans="1:9" s="31" customFormat="1" ht="25.5" hidden="1" customHeight="1" x14ac:dyDescent="0.35">
      <c r="A527" s="33"/>
      <c r="B527" s="33"/>
      <c r="C527" s="33"/>
      <c r="D527" s="33"/>
      <c r="E527" s="89" t="s">
        <v>1011</v>
      </c>
      <c r="F527" s="33"/>
      <c r="G527" s="33"/>
      <c r="H527" s="33"/>
      <c r="I527" s="33"/>
    </row>
    <row r="528" spans="1:9" s="31" customFormat="1" ht="25.5" hidden="1" customHeight="1" x14ac:dyDescent="0.35">
      <c r="A528" s="33"/>
      <c r="B528" s="33"/>
      <c r="C528" s="33"/>
      <c r="D528" s="33"/>
      <c r="E528" s="89" t="s">
        <v>739</v>
      </c>
      <c r="F528" s="33"/>
      <c r="G528" s="33"/>
      <c r="H528" s="33"/>
      <c r="I528" s="33"/>
    </row>
    <row r="529" spans="1:9" s="31" customFormat="1" ht="25.5" hidden="1" customHeight="1" x14ac:dyDescent="0.35">
      <c r="A529" s="33"/>
      <c r="B529" s="33"/>
      <c r="C529" s="33"/>
      <c r="D529" s="33"/>
      <c r="E529" s="89" t="s">
        <v>1037</v>
      </c>
      <c r="F529" s="33"/>
      <c r="G529" s="33"/>
      <c r="H529" s="33"/>
      <c r="I529" s="33"/>
    </row>
    <row r="530" spans="1:9" s="31" customFormat="1" ht="25.5" hidden="1" customHeight="1" x14ac:dyDescent="0.35">
      <c r="A530" s="33"/>
      <c r="B530" s="33"/>
      <c r="C530" s="33"/>
      <c r="D530" s="33"/>
      <c r="E530" s="89" t="s">
        <v>1038</v>
      </c>
      <c r="F530" s="33"/>
      <c r="G530" s="33"/>
      <c r="H530" s="33"/>
      <c r="I530" s="33"/>
    </row>
    <row r="531" spans="1:9" s="31" customFormat="1" ht="25.5" hidden="1" customHeight="1" x14ac:dyDescent="0.35">
      <c r="A531" s="33"/>
      <c r="B531" s="33"/>
      <c r="C531" s="33"/>
      <c r="D531" s="33"/>
      <c r="E531" s="89" t="s">
        <v>740</v>
      </c>
      <c r="F531" s="33"/>
      <c r="G531" s="33"/>
      <c r="H531" s="33"/>
      <c r="I531" s="33"/>
    </row>
    <row r="532" spans="1:9" s="31" customFormat="1" ht="25.5" hidden="1" customHeight="1" x14ac:dyDescent="0.35">
      <c r="A532" s="33"/>
      <c r="B532" s="33"/>
      <c r="C532" s="33"/>
      <c r="D532" s="33"/>
      <c r="E532" s="89" t="s">
        <v>741</v>
      </c>
      <c r="F532" s="33"/>
      <c r="G532" s="33"/>
      <c r="H532" s="33"/>
      <c r="I532" s="33"/>
    </row>
    <row r="533" spans="1:9" s="31" customFormat="1" ht="25.5" hidden="1" customHeight="1" x14ac:dyDescent="0.35">
      <c r="A533" s="33"/>
      <c r="B533" s="33"/>
      <c r="C533" s="33"/>
      <c r="D533" s="33"/>
      <c r="E533" s="89" t="s">
        <v>742</v>
      </c>
      <c r="F533" s="33"/>
      <c r="G533" s="33"/>
      <c r="H533" s="33"/>
      <c r="I533" s="33"/>
    </row>
    <row r="534" spans="1:9" s="31" customFormat="1" ht="25.5" hidden="1" customHeight="1" x14ac:dyDescent="0.35">
      <c r="A534" s="33"/>
      <c r="B534" s="33"/>
      <c r="C534" s="33"/>
      <c r="D534" s="33"/>
      <c r="E534" s="89" t="s">
        <v>743</v>
      </c>
      <c r="F534" s="33"/>
      <c r="G534" s="33"/>
      <c r="H534" s="33"/>
      <c r="I534" s="33"/>
    </row>
    <row r="535" spans="1:9" s="31" customFormat="1" ht="25.5" hidden="1" customHeight="1" x14ac:dyDescent="0.35">
      <c r="A535" s="33"/>
      <c r="B535" s="33"/>
      <c r="C535" s="33"/>
      <c r="D535" s="33"/>
      <c r="E535" s="89" t="s">
        <v>744</v>
      </c>
      <c r="F535" s="33"/>
      <c r="G535" s="33"/>
      <c r="H535" s="33"/>
      <c r="I535" s="33"/>
    </row>
    <row r="536" spans="1:9" s="31" customFormat="1" ht="25.5" hidden="1" customHeight="1" x14ac:dyDescent="0.35">
      <c r="A536" s="33"/>
      <c r="B536" s="33"/>
      <c r="C536" s="33"/>
      <c r="D536" s="33"/>
      <c r="E536" s="89" t="s">
        <v>745</v>
      </c>
      <c r="F536" s="33"/>
      <c r="G536" s="33"/>
      <c r="H536" s="33"/>
      <c r="I536" s="33"/>
    </row>
    <row r="537" spans="1:9" s="31" customFormat="1" ht="25.5" hidden="1" customHeight="1" x14ac:dyDescent="0.35">
      <c r="A537" s="33"/>
      <c r="B537" s="33"/>
      <c r="C537" s="33"/>
      <c r="D537" s="33"/>
      <c r="E537" s="89" t="s">
        <v>746</v>
      </c>
      <c r="F537" s="33"/>
      <c r="G537" s="33"/>
      <c r="H537" s="33"/>
      <c r="I537" s="33"/>
    </row>
    <row r="538" spans="1:9" s="31" customFormat="1" ht="25.5" hidden="1" customHeight="1" x14ac:dyDescent="0.35">
      <c r="A538" s="33"/>
      <c r="B538" s="33"/>
      <c r="C538" s="33"/>
      <c r="D538" s="33"/>
      <c r="E538" s="89" t="s">
        <v>1012</v>
      </c>
      <c r="F538" s="33"/>
      <c r="G538" s="33"/>
      <c r="H538" s="33"/>
      <c r="I538" s="33"/>
    </row>
    <row r="539" spans="1:9" s="31" customFormat="1" ht="25.5" hidden="1" customHeight="1" x14ac:dyDescent="0.35">
      <c r="A539" s="33"/>
      <c r="B539" s="33"/>
      <c r="C539" s="33"/>
      <c r="D539" s="33"/>
      <c r="E539" s="89" t="s">
        <v>1039</v>
      </c>
      <c r="F539" s="33"/>
      <c r="G539" s="33"/>
      <c r="H539" s="33"/>
      <c r="I539" s="33"/>
    </row>
    <row r="540" spans="1:9" s="31" customFormat="1" ht="25.5" hidden="1" customHeight="1" x14ac:dyDescent="0.35">
      <c r="A540" s="33"/>
      <c r="B540" s="33"/>
      <c r="C540" s="33"/>
      <c r="D540" s="33"/>
      <c r="E540" s="89" t="s">
        <v>1040</v>
      </c>
      <c r="F540" s="33"/>
      <c r="G540" s="33"/>
      <c r="H540" s="33"/>
      <c r="I540" s="33"/>
    </row>
    <row r="541" spans="1:9" s="31" customFormat="1" ht="25.5" hidden="1" customHeight="1" x14ac:dyDescent="0.35">
      <c r="A541" s="33"/>
      <c r="B541" s="33"/>
      <c r="C541" s="33"/>
      <c r="D541" s="33"/>
      <c r="E541" s="89" t="s">
        <v>747</v>
      </c>
      <c r="F541" s="33"/>
      <c r="G541" s="33"/>
      <c r="H541" s="33"/>
      <c r="I541" s="33"/>
    </row>
    <row r="542" spans="1:9" s="31" customFormat="1" ht="25.5" hidden="1" customHeight="1" x14ac:dyDescent="0.35">
      <c r="A542" s="33"/>
      <c r="B542" s="33"/>
      <c r="C542" s="33"/>
      <c r="D542" s="33"/>
      <c r="E542" s="89" t="s">
        <v>748</v>
      </c>
      <c r="F542" s="33"/>
      <c r="G542" s="33"/>
      <c r="H542" s="33"/>
      <c r="I542" s="33"/>
    </row>
    <row r="543" spans="1:9" s="31" customFormat="1" ht="25.5" hidden="1" customHeight="1" x14ac:dyDescent="0.35">
      <c r="A543" s="33"/>
      <c r="B543" s="33"/>
      <c r="C543" s="33"/>
      <c r="D543" s="33"/>
      <c r="E543" s="89" t="s">
        <v>749</v>
      </c>
      <c r="F543" s="33"/>
      <c r="G543" s="33"/>
      <c r="H543" s="33"/>
      <c r="I543" s="33"/>
    </row>
    <row r="544" spans="1:9" s="31" customFormat="1" ht="25.5" hidden="1" customHeight="1" x14ac:dyDescent="0.35">
      <c r="A544" s="33"/>
      <c r="B544" s="33"/>
      <c r="C544" s="33"/>
      <c r="D544" s="33"/>
      <c r="E544" s="89" t="s">
        <v>1071</v>
      </c>
      <c r="F544" s="33"/>
      <c r="G544" s="33"/>
      <c r="H544" s="33"/>
      <c r="I544" s="33"/>
    </row>
    <row r="545" spans="1:9" s="31" customFormat="1" ht="25.5" hidden="1" customHeight="1" x14ac:dyDescent="0.35">
      <c r="A545" s="33"/>
      <c r="B545" s="33"/>
      <c r="C545" s="33"/>
      <c r="D545" s="33"/>
      <c r="E545" s="89" t="s">
        <v>750</v>
      </c>
      <c r="F545" s="33"/>
      <c r="G545" s="33"/>
      <c r="H545" s="33"/>
      <c r="I545" s="33"/>
    </row>
    <row r="546" spans="1:9" s="31" customFormat="1" ht="25.5" hidden="1" customHeight="1" x14ac:dyDescent="0.35">
      <c r="A546" s="33"/>
      <c r="B546" s="33"/>
      <c r="C546" s="33"/>
      <c r="D546" s="33"/>
      <c r="E546" s="89" t="s">
        <v>751</v>
      </c>
      <c r="F546" s="33"/>
      <c r="G546" s="33"/>
      <c r="H546" s="33"/>
      <c r="I546" s="33"/>
    </row>
    <row r="547" spans="1:9" s="31" customFormat="1" ht="25.5" hidden="1" customHeight="1" x14ac:dyDescent="0.35">
      <c r="A547" s="33"/>
      <c r="B547" s="33"/>
      <c r="C547" s="33"/>
      <c r="D547" s="33"/>
      <c r="E547" s="89" t="s">
        <v>752</v>
      </c>
      <c r="F547" s="33"/>
      <c r="G547" s="33"/>
      <c r="H547" s="33"/>
      <c r="I547" s="33"/>
    </row>
    <row r="548" spans="1:9" s="31" customFormat="1" ht="25.5" hidden="1" customHeight="1" x14ac:dyDescent="0.35">
      <c r="A548" s="33"/>
      <c r="B548" s="33"/>
      <c r="C548" s="33"/>
      <c r="D548" s="33"/>
      <c r="E548" s="89" t="s">
        <v>753</v>
      </c>
      <c r="F548" s="33"/>
      <c r="G548" s="33"/>
      <c r="H548" s="33"/>
      <c r="I548" s="33"/>
    </row>
    <row r="549" spans="1:9" s="31" customFormat="1" ht="25.5" hidden="1" customHeight="1" x14ac:dyDescent="0.35">
      <c r="A549" s="33"/>
      <c r="B549" s="33"/>
      <c r="C549" s="33"/>
      <c r="D549" s="33"/>
      <c r="E549" s="89" t="s">
        <v>754</v>
      </c>
      <c r="F549" s="33"/>
      <c r="G549" s="33"/>
      <c r="H549" s="33"/>
      <c r="I549" s="33"/>
    </row>
    <row r="550" spans="1:9" s="31" customFormat="1" ht="25.5" hidden="1" customHeight="1" x14ac:dyDescent="0.35">
      <c r="A550" s="33"/>
      <c r="B550" s="33"/>
      <c r="C550" s="33"/>
      <c r="D550" s="33"/>
      <c r="E550" s="89" t="s">
        <v>755</v>
      </c>
      <c r="F550" s="33"/>
      <c r="G550" s="33"/>
      <c r="H550" s="33"/>
      <c r="I550" s="33"/>
    </row>
    <row r="551" spans="1:9" s="31" customFormat="1" ht="25.5" hidden="1" customHeight="1" x14ac:dyDescent="0.35">
      <c r="A551" s="33"/>
      <c r="B551" s="33"/>
      <c r="C551" s="33"/>
      <c r="D551" s="33"/>
      <c r="E551" s="89" t="s">
        <v>756</v>
      </c>
      <c r="F551" s="33"/>
      <c r="G551" s="33"/>
      <c r="H551" s="33"/>
      <c r="I551" s="33"/>
    </row>
    <row r="552" spans="1:9" s="31" customFormat="1" ht="25.5" hidden="1" customHeight="1" x14ac:dyDescent="0.35">
      <c r="A552" s="33"/>
      <c r="B552" s="33"/>
      <c r="C552" s="33"/>
      <c r="D552" s="33"/>
      <c r="E552" s="89" t="s">
        <v>757</v>
      </c>
      <c r="F552" s="33"/>
      <c r="G552" s="33"/>
      <c r="H552" s="33"/>
      <c r="I552" s="33"/>
    </row>
    <row r="553" spans="1:9" s="31" customFormat="1" ht="25.5" hidden="1" customHeight="1" x14ac:dyDescent="0.35">
      <c r="A553" s="33"/>
      <c r="B553" s="33"/>
      <c r="C553" s="33"/>
      <c r="D553" s="33"/>
      <c r="E553" s="89" t="s">
        <v>758</v>
      </c>
      <c r="F553" s="33"/>
      <c r="G553" s="33"/>
      <c r="H553" s="33"/>
      <c r="I553" s="33"/>
    </row>
    <row r="554" spans="1:9" s="31" customFormat="1" ht="25.5" hidden="1" customHeight="1" x14ac:dyDescent="0.35">
      <c r="A554" s="33"/>
      <c r="B554" s="33"/>
      <c r="C554" s="33"/>
      <c r="D554" s="33"/>
      <c r="E554" s="89" t="s">
        <v>759</v>
      </c>
      <c r="F554" s="33"/>
      <c r="G554" s="33"/>
      <c r="H554" s="33"/>
      <c r="I554" s="33"/>
    </row>
    <row r="555" spans="1:9" s="31" customFormat="1" ht="25.5" hidden="1" customHeight="1" x14ac:dyDescent="0.35">
      <c r="A555" s="33"/>
      <c r="B555" s="33"/>
      <c r="C555" s="33"/>
      <c r="D555" s="33"/>
      <c r="E555" s="89" t="s">
        <v>760</v>
      </c>
      <c r="F555" s="33"/>
      <c r="G555" s="33"/>
      <c r="H555" s="33"/>
      <c r="I555" s="33"/>
    </row>
    <row r="556" spans="1:9" s="31" customFormat="1" ht="25.5" hidden="1" customHeight="1" x14ac:dyDescent="0.35">
      <c r="A556" s="33"/>
      <c r="B556" s="33"/>
      <c r="C556" s="33"/>
      <c r="D556" s="33"/>
      <c r="E556" s="89" t="s">
        <v>761</v>
      </c>
      <c r="F556" s="33"/>
      <c r="G556" s="33"/>
      <c r="H556" s="33"/>
      <c r="I556" s="33"/>
    </row>
    <row r="557" spans="1:9" s="31" customFormat="1" ht="25.5" hidden="1" customHeight="1" x14ac:dyDescent="0.35">
      <c r="A557" s="33"/>
      <c r="B557" s="33"/>
      <c r="C557" s="33"/>
      <c r="D557" s="33"/>
      <c r="E557" s="89" t="s">
        <v>762</v>
      </c>
      <c r="F557" s="33"/>
      <c r="G557" s="33"/>
      <c r="H557" s="33"/>
      <c r="I557" s="33"/>
    </row>
    <row r="558" spans="1:9" s="31" customFormat="1" ht="25.5" hidden="1" customHeight="1" x14ac:dyDescent="0.35">
      <c r="A558" s="33"/>
      <c r="B558" s="33"/>
      <c r="C558" s="33"/>
      <c r="D558" s="33"/>
      <c r="E558" s="89" t="s">
        <v>763</v>
      </c>
      <c r="F558" s="33"/>
      <c r="G558" s="33"/>
      <c r="H558" s="33"/>
      <c r="I558" s="33"/>
    </row>
    <row r="559" spans="1:9" s="31" customFormat="1" ht="25.5" hidden="1" customHeight="1" x14ac:dyDescent="0.35">
      <c r="A559" s="33"/>
      <c r="B559" s="33"/>
      <c r="C559" s="33"/>
      <c r="D559" s="33"/>
      <c r="E559" s="89" t="s">
        <v>764</v>
      </c>
      <c r="F559" s="33"/>
      <c r="G559" s="33"/>
      <c r="H559" s="33"/>
      <c r="I559" s="33"/>
    </row>
    <row r="560" spans="1:9" s="31" customFormat="1" ht="25.5" hidden="1" customHeight="1" x14ac:dyDescent="0.35">
      <c r="A560" s="33"/>
      <c r="B560" s="33"/>
      <c r="C560" s="33"/>
      <c r="D560" s="33"/>
      <c r="E560" s="89" t="s">
        <v>765</v>
      </c>
      <c r="F560" s="33"/>
      <c r="G560" s="33"/>
      <c r="H560" s="33"/>
      <c r="I560" s="33"/>
    </row>
    <row r="561" spans="1:9" s="31" customFormat="1" ht="25.5" hidden="1" customHeight="1" x14ac:dyDescent="0.35">
      <c r="A561" s="33"/>
      <c r="B561" s="33"/>
      <c r="C561" s="33"/>
      <c r="D561" s="33"/>
      <c r="E561" s="89" t="s">
        <v>949</v>
      </c>
      <c r="F561" s="33"/>
      <c r="G561" s="33"/>
      <c r="H561" s="33"/>
      <c r="I561" s="33"/>
    </row>
    <row r="562" spans="1:9" s="31" customFormat="1" ht="25.5" hidden="1" customHeight="1" x14ac:dyDescent="0.35">
      <c r="A562" s="33"/>
      <c r="B562" s="33"/>
      <c r="C562" s="33"/>
      <c r="D562" s="33"/>
      <c r="E562" s="89" t="s">
        <v>766</v>
      </c>
      <c r="F562" s="33"/>
      <c r="G562" s="33"/>
      <c r="H562" s="33"/>
      <c r="I562" s="33"/>
    </row>
    <row r="563" spans="1:9" s="31" customFormat="1" ht="25.5" hidden="1" customHeight="1" x14ac:dyDescent="0.35">
      <c r="A563" s="33"/>
      <c r="B563" s="33"/>
      <c r="C563" s="33"/>
      <c r="D563" s="33"/>
      <c r="E563" s="89" t="s">
        <v>1066</v>
      </c>
      <c r="F563" s="33"/>
      <c r="G563" s="33"/>
      <c r="H563" s="33"/>
      <c r="I563" s="33"/>
    </row>
    <row r="564" spans="1:9" s="31" customFormat="1" ht="25.5" hidden="1" customHeight="1" x14ac:dyDescent="0.35">
      <c r="A564" s="33"/>
      <c r="B564" s="33"/>
      <c r="C564" s="33"/>
      <c r="D564" s="33"/>
      <c r="E564" s="89" t="s">
        <v>767</v>
      </c>
      <c r="F564" s="33"/>
      <c r="G564" s="33"/>
      <c r="H564" s="33"/>
      <c r="I564" s="33"/>
    </row>
    <row r="565" spans="1:9" s="31" customFormat="1" ht="25.5" hidden="1" customHeight="1" x14ac:dyDescent="0.35">
      <c r="A565" s="33"/>
      <c r="B565" s="33"/>
      <c r="C565" s="33"/>
      <c r="D565" s="33"/>
      <c r="E565" s="89" t="s">
        <v>768</v>
      </c>
      <c r="F565" s="33"/>
      <c r="G565" s="33"/>
      <c r="H565" s="33"/>
      <c r="I565" s="33"/>
    </row>
    <row r="566" spans="1:9" s="31" customFormat="1" ht="25.5" hidden="1" customHeight="1" x14ac:dyDescent="0.35">
      <c r="A566" s="33"/>
      <c r="B566" s="33"/>
      <c r="C566" s="33"/>
      <c r="D566" s="33"/>
      <c r="E566" s="89" t="s">
        <v>769</v>
      </c>
      <c r="F566" s="33"/>
      <c r="G566" s="33"/>
      <c r="H566" s="33"/>
      <c r="I566" s="33"/>
    </row>
    <row r="567" spans="1:9" s="31" customFormat="1" ht="25.5" hidden="1" customHeight="1" x14ac:dyDescent="0.35">
      <c r="A567" s="33"/>
      <c r="B567" s="33"/>
      <c r="C567" s="33"/>
      <c r="D567" s="33"/>
      <c r="E567" s="89" t="s">
        <v>770</v>
      </c>
      <c r="F567" s="33"/>
      <c r="G567" s="33"/>
      <c r="H567" s="33"/>
      <c r="I567" s="33"/>
    </row>
    <row r="568" spans="1:9" s="31" customFormat="1" ht="25.5" hidden="1" customHeight="1" x14ac:dyDescent="0.35">
      <c r="A568" s="33"/>
      <c r="B568" s="33"/>
      <c r="C568" s="33"/>
      <c r="D568" s="33"/>
      <c r="E568" s="89" t="s">
        <v>771</v>
      </c>
      <c r="F568" s="33"/>
      <c r="G568" s="33"/>
      <c r="H568" s="33"/>
      <c r="I568" s="33"/>
    </row>
    <row r="569" spans="1:9" s="31" customFormat="1" ht="25.5" hidden="1" customHeight="1" x14ac:dyDescent="0.35">
      <c r="A569" s="33"/>
      <c r="B569" s="33"/>
      <c r="C569" s="33"/>
      <c r="D569" s="33"/>
      <c r="E569" s="89" t="s">
        <v>772</v>
      </c>
      <c r="F569" s="33"/>
      <c r="G569" s="33"/>
      <c r="H569" s="33"/>
      <c r="I569" s="33"/>
    </row>
    <row r="570" spans="1:9" s="31" customFormat="1" ht="25.5" hidden="1" customHeight="1" x14ac:dyDescent="0.35">
      <c r="A570" s="33"/>
      <c r="B570" s="33"/>
      <c r="C570" s="33"/>
      <c r="D570" s="33"/>
      <c r="E570" s="89" t="s">
        <v>773</v>
      </c>
      <c r="F570" s="33"/>
      <c r="G570" s="33"/>
      <c r="H570" s="33"/>
      <c r="I570" s="33"/>
    </row>
    <row r="571" spans="1:9" s="31" customFormat="1" ht="25.5" hidden="1" customHeight="1" x14ac:dyDescent="0.35">
      <c r="A571" s="33"/>
      <c r="B571" s="33"/>
      <c r="C571" s="33"/>
      <c r="D571" s="33"/>
      <c r="E571" s="89" t="s">
        <v>774</v>
      </c>
      <c r="F571" s="33"/>
      <c r="G571" s="33"/>
      <c r="H571" s="33"/>
      <c r="I571" s="33"/>
    </row>
    <row r="572" spans="1:9" s="31" customFormat="1" ht="25.5" hidden="1" customHeight="1" x14ac:dyDescent="0.35">
      <c r="A572" s="33"/>
      <c r="B572" s="33"/>
      <c r="C572" s="33"/>
      <c r="D572" s="33"/>
      <c r="E572" s="89" t="s">
        <v>950</v>
      </c>
      <c r="F572" s="33"/>
      <c r="G572" s="33"/>
      <c r="H572" s="33"/>
      <c r="I572" s="33"/>
    </row>
    <row r="573" spans="1:9" s="31" customFormat="1" ht="25.5" hidden="1" customHeight="1" x14ac:dyDescent="0.35">
      <c r="A573" s="33"/>
      <c r="B573" s="33"/>
      <c r="C573" s="33"/>
      <c r="D573" s="33"/>
      <c r="E573" s="89" t="s">
        <v>775</v>
      </c>
      <c r="F573" s="33"/>
      <c r="G573" s="33"/>
      <c r="H573" s="33"/>
      <c r="I573" s="33"/>
    </row>
    <row r="574" spans="1:9" s="31" customFormat="1" ht="25.5" hidden="1" customHeight="1" x14ac:dyDescent="0.35">
      <c r="A574" s="33"/>
      <c r="B574" s="33"/>
      <c r="C574" s="33"/>
      <c r="D574" s="33"/>
      <c r="E574" s="89" t="s">
        <v>776</v>
      </c>
      <c r="F574" s="33"/>
      <c r="G574" s="33"/>
      <c r="H574" s="33"/>
      <c r="I574" s="33"/>
    </row>
    <row r="575" spans="1:9" s="31" customFormat="1" ht="25.5" hidden="1" customHeight="1" x14ac:dyDescent="0.35">
      <c r="A575" s="33"/>
      <c r="B575" s="33"/>
      <c r="C575" s="33"/>
      <c r="D575" s="33"/>
      <c r="E575" s="89" t="s">
        <v>777</v>
      </c>
      <c r="F575" s="33"/>
      <c r="G575" s="33"/>
      <c r="H575" s="33"/>
      <c r="I575" s="33"/>
    </row>
    <row r="576" spans="1:9" s="31" customFormat="1" ht="25.5" hidden="1" customHeight="1" x14ac:dyDescent="0.35">
      <c r="A576" s="33"/>
      <c r="B576" s="33"/>
      <c r="C576" s="33"/>
      <c r="D576" s="33"/>
      <c r="E576" s="89" t="s">
        <v>778</v>
      </c>
      <c r="F576" s="33"/>
      <c r="G576" s="33"/>
      <c r="H576" s="33"/>
      <c r="I576" s="33"/>
    </row>
    <row r="577" spans="1:9" s="31" customFormat="1" ht="25.5" hidden="1" customHeight="1" x14ac:dyDescent="0.35">
      <c r="A577" s="33"/>
      <c r="B577" s="33"/>
      <c r="C577" s="33"/>
      <c r="D577" s="33"/>
      <c r="E577" s="89" t="s">
        <v>779</v>
      </c>
      <c r="F577" s="33"/>
      <c r="G577" s="33"/>
      <c r="H577" s="33"/>
      <c r="I577" s="33"/>
    </row>
    <row r="578" spans="1:9" s="31" customFormat="1" ht="25.5" hidden="1" customHeight="1" x14ac:dyDescent="0.35">
      <c r="A578" s="33"/>
      <c r="B578" s="33"/>
      <c r="C578" s="33"/>
      <c r="D578" s="33"/>
      <c r="E578" s="89" t="s">
        <v>780</v>
      </c>
      <c r="F578" s="33"/>
      <c r="G578" s="33"/>
      <c r="H578" s="33"/>
      <c r="I578" s="33"/>
    </row>
    <row r="579" spans="1:9" s="31" customFormat="1" ht="25.5" hidden="1" customHeight="1" x14ac:dyDescent="0.35">
      <c r="A579" s="33"/>
      <c r="B579" s="33"/>
      <c r="C579" s="33"/>
      <c r="D579" s="33"/>
      <c r="E579" s="89" t="s">
        <v>781</v>
      </c>
      <c r="F579" s="33"/>
      <c r="G579" s="33"/>
      <c r="H579" s="33"/>
      <c r="I579" s="33"/>
    </row>
    <row r="580" spans="1:9" s="31" customFormat="1" ht="25.5" hidden="1" customHeight="1" x14ac:dyDescent="0.35">
      <c r="A580" s="33"/>
      <c r="B580" s="33"/>
      <c r="C580" s="33"/>
      <c r="D580" s="33"/>
      <c r="E580" s="89" t="s">
        <v>782</v>
      </c>
      <c r="F580" s="33"/>
      <c r="G580" s="33"/>
      <c r="H580" s="33"/>
      <c r="I580" s="33"/>
    </row>
    <row r="581" spans="1:9" s="31" customFormat="1" ht="25.5" hidden="1" customHeight="1" x14ac:dyDescent="0.35">
      <c r="A581" s="33"/>
      <c r="B581" s="33"/>
      <c r="C581" s="33"/>
      <c r="D581" s="33"/>
      <c r="E581" s="89" t="s">
        <v>783</v>
      </c>
      <c r="F581" s="33"/>
      <c r="G581" s="33"/>
      <c r="H581" s="33"/>
      <c r="I581" s="33"/>
    </row>
    <row r="582" spans="1:9" s="31" customFormat="1" ht="25.5" hidden="1" customHeight="1" x14ac:dyDescent="0.35">
      <c r="A582" s="33"/>
      <c r="B582" s="33"/>
      <c r="C582" s="33"/>
      <c r="D582" s="33"/>
      <c r="E582" s="89" t="s">
        <v>784</v>
      </c>
      <c r="F582" s="76"/>
      <c r="G582" s="76"/>
      <c r="H582" s="76"/>
      <c r="I582" s="76"/>
    </row>
    <row r="583" spans="1:9" s="31" customFormat="1" ht="25.5" hidden="1" customHeight="1" x14ac:dyDescent="0.35">
      <c r="A583" s="33"/>
      <c r="B583" s="33"/>
      <c r="C583" s="33"/>
      <c r="D583" s="33"/>
      <c r="E583" s="89" t="s">
        <v>785</v>
      </c>
      <c r="F583" s="76"/>
      <c r="G583" s="76"/>
      <c r="H583" s="76"/>
      <c r="I583" s="76"/>
    </row>
    <row r="584" spans="1:9" s="31" customFormat="1" ht="25.5" hidden="1" customHeight="1" x14ac:dyDescent="0.35">
      <c r="A584" s="33"/>
      <c r="B584" s="33"/>
      <c r="C584" s="33"/>
      <c r="D584" s="33"/>
      <c r="E584" s="89" t="s">
        <v>786</v>
      </c>
      <c r="F584" s="76"/>
      <c r="G584" s="76"/>
      <c r="H584" s="76"/>
      <c r="I584" s="76"/>
    </row>
    <row r="585" spans="1:9" s="31" customFormat="1" ht="25.5" hidden="1" customHeight="1" x14ac:dyDescent="0.35">
      <c r="A585" s="33"/>
      <c r="B585" s="33"/>
      <c r="C585" s="33"/>
      <c r="D585" s="33"/>
      <c r="E585" s="89" t="s">
        <v>1154</v>
      </c>
      <c r="F585" s="76"/>
      <c r="G585" s="76"/>
      <c r="H585" s="76"/>
      <c r="I585" s="76"/>
    </row>
    <row r="586" spans="1:9" s="31" customFormat="1" ht="25.5" hidden="1" customHeight="1" x14ac:dyDescent="0.35">
      <c r="A586" s="33"/>
      <c r="B586" s="33"/>
      <c r="C586" s="33"/>
      <c r="D586" s="33"/>
      <c r="E586" s="89" t="s">
        <v>787</v>
      </c>
      <c r="F586" s="76"/>
      <c r="G586" s="76"/>
      <c r="H586" s="76"/>
      <c r="I586" s="76"/>
    </row>
    <row r="587" spans="1:9" s="31" customFormat="1" ht="25.5" hidden="1" customHeight="1" x14ac:dyDescent="0.35">
      <c r="A587" s="33"/>
      <c r="B587" s="33"/>
      <c r="C587" s="33"/>
      <c r="D587" s="33"/>
      <c r="E587" s="89" t="s">
        <v>788</v>
      </c>
      <c r="F587" s="76"/>
      <c r="G587" s="76"/>
      <c r="H587" s="76"/>
      <c r="I587" s="76"/>
    </row>
    <row r="588" spans="1:9" s="31" customFormat="1" ht="25.5" hidden="1" customHeight="1" x14ac:dyDescent="0.35">
      <c r="A588" s="33"/>
      <c r="B588" s="76"/>
      <c r="C588" s="76"/>
      <c r="D588" s="76"/>
      <c r="E588" s="89" t="s">
        <v>789</v>
      </c>
      <c r="F588" s="76"/>
      <c r="G588" s="76"/>
      <c r="H588" s="76"/>
      <c r="I588" s="76"/>
    </row>
    <row r="589" spans="1:9" s="31" customFormat="1" ht="15" hidden="1" customHeight="1" x14ac:dyDescent="0.35">
      <c r="A589" s="76"/>
      <c r="B589" s="76"/>
      <c r="C589" s="76"/>
      <c r="D589" s="76"/>
      <c r="E589" s="89" t="s">
        <v>790</v>
      </c>
      <c r="F589" s="76"/>
      <c r="G589" s="76"/>
      <c r="H589" s="76"/>
      <c r="I589" s="76"/>
    </row>
    <row r="590" spans="1:9" s="31" customFormat="1" ht="15.5" hidden="1" x14ac:dyDescent="0.35">
      <c r="A590" s="76"/>
      <c r="B590" s="76"/>
      <c r="C590" s="76"/>
      <c r="D590" s="76"/>
      <c r="E590" s="89" t="s">
        <v>791</v>
      </c>
      <c r="F590" s="76"/>
      <c r="G590" s="76"/>
      <c r="H590" s="76"/>
      <c r="I590" s="76"/>
    </row>
    <row r="591" spans="1:9" s="31" customFormat="1" ht="15.5" hidden="1" x14ac:dyDescent="0.35">
      <c r="A591" s="76"/>
      <c r="B591" s="76"/>
      <c r="C591" s="77"/>
      <c r="D591" s="77"/>
      <c r="E591" s="89" t="s">
        <v>951</v>
      </c>
      <c r="F591" s="76"/>
      <c r="G591" s="76"/>
      <c r="H591" s="76"/>
      <c r="I591" s="76"/>
    </row>
    <row r="592" spans="1:9" s="31" customFormat="1" ht="15.5" hidden="1" x14ac:dyDescent="0.35">
      <c r="A592" s="76"/>
      <c r="B592" s="76"/>
      <c r="C592" s="77"/>
      <c r="D592" s="77"/>
      <c r="E592" s="89" t="s">
        <v>792</v>
      </c>
      <c r="F592" s="76"/>
      <c r="G592" s="76"/>
      <c r="H592" s="76"/>
      <c r="I592" s="76"/>
    </row>
    <row r="593" spans="1:9" s="31" customFormat="1" ht="15.5" hidden="1" x14ac:dyDescent="0.35">
      <c r="A593" s="77"/>
      <c r="B593" s="77"/>
      <c r="C593" s="77"/>
      <c r="D593" s="77"/>
      <c r="E593" s="89" t="s">
        <v>853</v>
      </c>
      <c r="F593" s="77"/>
      <c r="G593" s="76"/>
      <c r="H593" s="77"/>
      <c r="I593" s="77"/>
    </row>
    <row r="594" spans="1:9" ht="15.5" hidden="1" x14ac:dyDescent="0.35">
      <c r="A594" s="77"/>
      <c r="B594" s="77"/>
      <c r="C594" s="77"/>
      <c r="D594" s="77"/>
      <c r="E594" s="89" t="s">
        <v>793</v>
      </c>
      <c r="F594" s="77"/>
      <c r="G594" s="76"/>
      <c r="H594" s="77"/>
      <c r="I594" s="77"/>
    </row>
    <row r="595" spans="1:9" ht="15.5" hidden="1" x14ac:dyDescent="0.35">
      <c r="A595" s="77"/>
      <c r="B595" s="77"/>
      <c r="C595" s="77"/>
      <c r="D595" s="77"/>
      <c r="E595" s="89" t="s">
        <v>794</v>
      </c>
      <c r="F595" s="77"/>
      <c r="G595" s="77"/>
      <c r="H595" s="77"/>
      <c r="I595" s="77"/>
    </row>
    <row r="596" spans="1:9" ht="15.5" hidden="1" x14ac:dyDescent="0.35">
      <c r="A596" s="77"/>
      <c r="B596" s="77"/>
      <c r="C596" s="77"/>
      <c r="D596" s="77"/>
      <c r="E596" s="89" t="s">
        <v>795</v>
      </c>
      <c r="F596" s="77"/>
      <c r="G596" s="77"/>
      <c r="H596" s="77"/>
      <c r="I596" s="77"/>
    </row>
    <row r="597" spans="1:9" ht="15.5" hidden="1" x14ac:dyDescent="0.35">
      <c r="A597" s="77"/>
      <c r="B597" s="77"/>
      <c r="C597" s="77"/>
      <c r="D597" s="77"/>
      <c r="E597" s="89" t="s">
        <v>796</v>
      </c>
      <c r="F597" s="77"/>
      <c r="G597" s="77"/>
      <c r="H597" s="77"/>
      <c r="I597" s="77"/>
    </row>
    <row r="598" spans="1:9" ht="15.5" hidden="1" x14ac:dyDescent="0.35">
      <c r="A598" s="77"/>
      <c r="B598" s="77"/>
      <c r="C598" s="77"/>
      <c r="D598" s="77"/>
      <c r="E598" s="89" t="s">
        <v>797</v>
      </c>
      <c r="F598" s="77"/>
      <c r="G598" s="77"/>
      <c r="H598" s="77"/>
      <c r="I598" s="77"/>
    </row>
    <row r="599" spans="1:9" ht="31" hidden="1" x14ac:dyDescent="0.35">
      <c r="A599" s="77"/>
      <c r="B599" s="77"/>
      <c r="C599" s="77"/>
      <c r="D599" s="77"/>
      <c r="E599" s="89" t="s">
        <v>952</v>
      </c>
      <c r="F599" s="77"/>
      <c r="G599" s="77"/>
      <c r="H599" s="77"/>
      <c r="I599" s="77"/>
    </row>
    <row r="600" spans="1:9" ht="46.5" hidden="1" x14ac:dyDescent="0.35">
      <c r="A600" s="77"/>
      <c r="B600" s="77"/>
      <c r="C600" s="77"/>
      <c r="D600" s="77"/>
      <c r="E600" s="89" t="s">
        <v>953</v>
      </c>
      <c r="F600" s="77"/>
      <c r="G600" s="77"/>
      <c r="H600" s="77"/>
      <c r="I600" s="77"/>
    </row>
    <row r="601" spans="1:9" ht="15.5" hidden="1" x14ac:dyDescent="0.35">
      <c r="A601" s="77"/>
      <c r="B601" s="77"/>
      <c r="C601" s="77"/>
      <c r="D601" s="77"/>
      <c r="E601" s="89" t="s">
        <v>798</v>
      </c>
      <c r="F601" s="77"/>
      <c r="G601" s="77"/>
      <c r="H601" s="77"/>
      <c r="I601" s="77"/>
    </row>
    <row r="602" spans="1:9" ht="15.5" hidden="1" x14ac:dyDescent="0.35">
      <c r="A602" s="77"/>
      <c r="B602" s="77"/>
      <c r="C602" s="77"/>
      <c r="D602" s="77"/>
      <c r="E602" s="89" t="s">
        <v>799</v>
      </c>
      <c r="F602" s="77"/>
      <c r="G602" s="77"/>
      <c r="H602" s="77"/>
      <c r="I602" s="77"/>
    </row>
    <row r="603" spans="1:9" ht="15.5" hidden="1" x14ac:dyDescent="0.35">
      <c r="A603" s="77"/>
      <c r="B603" s="77"/>
      <c r="C603" s="77"/>
      <c r="D603" s="77"/>
      <c r="E603" s="89" t="s">
        <v>800</v>
      </c>
      <c r="F603" s="77"/>
      <c r="G603" s="77"/>
      <c r="H603" s="77"/>
      <c r="I603" s="77"/>
    </row>
    <row r="604" spans="1:9" ht="15.5" hidden="1" x14ac:dyDescent="0.35">
      <c r="A604" s="77"/>
      <c r="B604" s="77"/>
      <c r="C604" s="77"/>
      <c r="D604" s="77"/>
      <c r="E604" s="89" t="s">
        <v>801</v>
      </c>
      <c r="F604" s="77"/>
      <c r="G604" s="77"/>
      <c r="H604" s="77"/>
      <c r="I604" s="77"/>
    </row>
    <row r="605" spans="1:9" ht="15.5" hidden="1" x14ac:dyDescent="0.35">
      <c r="A605" s="77"/>
      <c r="B605" s="77"/>
      <c r="C605" s="77"/>
      <c r="D605" s="77"/>
      <c r="E605" s="89" t="s">
        <v>1017</v>
      </c>
      <c r="F605" s="77"/>
      <c r="G605" s="77"/>
      <c r="H605" s="77"/>
      <c r="I605" s="77"/>
    </row>
    <row r="606" spans="1:9" ht="15.5" hidden="1" x14ac:dyDescent="0.35">
      <c r="A606" s="77"/>
      <c r="B606" s="77"/>
      <c r="C606" s="77"/>
      <c r="D606" s="77"/>
      <c r="E606" s="89" t="s">
        <v>802</v>
      </c>
      <c r="F606" s="77"/>
      <c r="G606" s="77"/>
      <c r="H606" s="77"/>
      <c r="I606" s="77"/>
    </row>
    <row r="607" spans="1:9" ht="31" hidden="1" x14ac:dyDescent="0.35">
      <c r="A607" s="77"/>
      <c r="B607" s="77"/>
      <c r="C607" s="77"/>
      <c r="D607" s="77"/>
      <c r="E607" s="89" t="s">
        <v>803</v>
      </c>
      <c r="F607" s="77"/>
      <c r="G607" s="77"/>
      <c r="H607" s="77"/>
      <c r="I607" s="77"/>
    </row>
    <row r="608" spans="1:9" ht="31" hidden="1" x14ac:dyDescent="0.35">
      <c r="A608" s="77"/>
      <c r="B608" s="77"/>
      <c r="C608" s="77"/>
      <c r="D608" s="77"/>
      <c r="E608" s="89" t="s">
        <v>804</v>
      </c>
      <c r="F608" s="77"/>
      <c r="G608" s="77"/>
      <c r="H608" s="77"/>
      <c r="I608" s="77"/>
    </row>
    <row r="609" spans="1:9" ht="15.5" hidden="1" x14ac:dyDescent="0.35">
      <c r="A609" s="77"/>
      <c r="B609" s="77"/>
      <c r="C609" s="77"/>
      <c r="D609" s="77"/>
      <c r="E609" s="89" t="s">
        <v>805</v>
      </c>
      <c r="F609" s="77"/>
      <c r="G609" s="77"/>
      <c r="H609" s="77"/>
      <c r="I609" s="77"/>
    </row>
    <row r="610" spans="1:9" ht="31" hidden="1" x14ac:dyDescent="0.35">
      <c r="A610" s="77"/>
      <c r="B610" s="77"/>
      <c r="C610" s="77"/>
      <c r="D610" s="77"/>
      <c r="E610" s="89" t="s">
        <v>806</v>
      </c>
      <c r="F610" s="77"/>
      <c r="G610" s="77"/>
      <c r="H610" s="77"/>
      <c r="I610" s="77"/>
    </row>
    <row r="611" spans="1:9" ht="15.5" hidden="1" x14ac:dyDescent="0.35">
      <c r="A611" s="77"/>
      <c r="B611" s="77"/>
      <c r="C611" s="77"/>
      <c r="D611" s="77"/>
      <c r="E611" s="89" t="s">
        <v>850</v>
      </c>
      <c r="F611" s="77"/>
      <c r="G611" s="77"/>
      <c r="H611" s="77"/>
      <c r="I611" s="77"/>
    </row>
    <row r="612" spans="1:9" ht="15.5" hidden="1" x14ac:dyDescent="0.35">
      <c r="A612" s="77"/>
      <c r="B612" s="77"/>
      <c r="C612" s="77"/>
      <c r="D612" s="77"/>
      <c r="E612" s="89" t="s">
        <v>807</v>
      </c>
      <c r="F612" s="77"/>
      <c r="G612" s="77"/>
      <c r="H612" s="77"/>
      <c r="I612" s="77"/>
    </row>
    <row r="613" spans="1:9" ht="31" hidden="1" x14ac:dyDescent="0.35">
      <c r="A613" s="77"/>
      <c r="B613" s="77"/>
      <c r="C613" s="77"/>
      <c r="D613" s="77"/>
      <c r="E613" s="89" t="s">
        <v>808</v>
      </c>
      <c r="F613" s="77"/>
      <c r="G613" s="77"/>
      <c r="H613" s="77"/>
      <c r="I613" s="77"/>
    </row>
    <row r="614" spans="1:9" ht="15.5" hidden="1" x14ac:dyDescent="0.35">
      <c r="A614" s="77"/>
      <c r="B614" s="77"/>
      <c r="C614" s="77"/>
      <c r="D614" s="77"/>
      <c r="E614" s="89" t="s">
        <v>809</v>
      </c>
      <c r="F614" s="77"/>
      <c r="G614" s="77"/>
      <c r="H614" s="77"/>
      <c r="I614" s="77"/>
    </row>
    <row r="615" spans="1:9" ht="15.5" hidden="1" x14ac:dyDescent="0.35">
      <c r="A615" s="77"/>
      <c r="B615" s="77"/>
      <c r="C615" s="77"/>
      <c r="D615" s="77"/>
      <c r="E615" s="89" t="s">
        <v>810</v>
      </c>
      <c r="F615" s="77"/>
      <c r="G615" s="77"/>
      <c r="H615" s="77"/>
      <c r="I615" s="77"/>
    </row>
    <row r="616" spans="1:9" ht="15.5" hidden="1" x14ac:dyDescent="0.35">
      <c r="A616" s="77"/>
      <c r="B616" s="77"/>
      <c r="C616" s="77"/>
      <c r="D616" s="77"/>
      <c r="E616" s="89" t="s">
        <v>811</v>
      </c>
      <c r="F616" s="77"/>
      <c r="G616" s="77"/>
      <c r="H616" s="77"/>
      <c r="I616" s="77"/>
    </row>
    <row r="617" spans="1:9" ht="15.5" hidden="1" x14ac:dyDescent="0.35">
      <c r="A617" s="77"/>
      <c r="B617" s="77"/>
      <c r="C617" s="77"/>
      <c r="D617" s="77"/>
      <c r="E617" s="89" t="s">
        <v>812</v>
      </c>
      <c r="F617" s="77"/>
      <c r="G617" s="77"/>
      <c r="H617" s="77"/>
      <c r="I617" s="77"/>
    </row>
    <row r="618" spans="1:9" ht="15.5" hidden="1" x14ac:dyDescent="0.35">
      <c r="A618" s="77"/>
      <c r="B618" s="77"/>
      <c r="C618" s="77"/>
      <c r="D618" s="77"/>
      <c r="E618" s="89" t="s">
        <v>1067</v>
      </c>
      <c r="F618" s="77"/>
      <c r="G618" s="77"/>
      <c r="H618" s="77"/>
      <c r="I618" s="77"/>
    </row>
    <row r="619" spans="1:9" ht="15.5" hidden="1" x14ac:dyDescent="0.35">
      <c r="A619" s="77"/>
      <c r="B619" s="77"/>
      <c r="C619" s="77"/>
      <c r="D619" s="77"/>
      <c r="E619" s="89" t="s">
        <v>813</v>
      </c>
      <c r="F619" s="77"/>
      <c r="G619" s="77"/>
      <c r="H619" s="77"/>
      <c r="I619" s="77"/>
    </row>
    <row r="620" spans="1:9" ht="15.5" hidden="1" x14ac:dyDescent="0.35">
      <c r="A620" s="77"/>
      <c r="B620" s="77"/>
      <c r="C620" s="77"/>
      <c r="D620" s="77"/>
      <c r="E620" s="89" t="s">
        <v>814</v>
      </c>
      <c r="F620" s="77"/>
      <c r="G620" s="77"/>
      <c r="H620" s="77"/>
      <c r="I620" s="77"/>
    </row>
    <row r="621" spans="1:9" ht="15.5" hidden="1" x14ac:dyDescent="0.35">
      <c r="A621" s="77"/>
      <c r="B621" s="77"/>
      <c r="C621" s="77"/>
      <c r="D621" s="77"/>
      <c r="E621" s="89" t="s">
        <v>815</v>
      </c>
      <c r="F621" s="77"/>
      <c r="G621" s="77"/>
      <c r="H621" s="77"/>
      <c r="I621" s="77"/>
    </row>
    <row r="622" spans="1:9" ht="46.5" hidden="1" x14ac:dyDescent="0.35">
      <c r="A622" s="77"/>
      <c r="B622" s="77"/>
      <c r="C622" s="77"/>
      <c r="D622" s="77"/>
      <c r="E622" s="89" t="s">
        <v>1068</v>
      </c>
      <c r="F622" s="77"/>
      <c r="G622" s="77"/>
      <c r="H622" s="77"/>
      <c r="I622" s="77"/>
    </row>
    <row r="623" spans="1:9" ht="15.5" hidden="1" x14ac:dyDescent="0.35">
      <c r="A623" s="77"/>
      <c r="B623" s="77"/>
      <c r="C623" s="77"/>
      <c r="D623" s="77"/>
      <c r="E623" s="89" t="s">
        <v>816</v>
      </c>
      <c r="F623" s="77"/>
      <c r="G623" s="77"/>
      <c r="H623" s="77"/>
      <c r="I623" s="77"/>
    </row>
    <row r="624" spans="1:9" ht="15.5" hidden="1" x14ac:dyDescent="0.35">
      <c r="A624" s="77"/>
      <c r="B624" s="77"/>
      <c r="C624" s="77"/>
      <c r="D624" s="77"/>
      <c r="E624" s="89" t="s">
        <v>954</v>
      </c>
      <c r="F624" s="77"/>
      <c r="G624" s="77"/>
      <c r="H624" s="77"/>
      <c r="I624" s="77"/>
    </row>
    <row r="625" spans="1:9" ht="15.5" hidden="1" x14ac:dyDescent="0.35">
      <c r="A625" s="77"/>
      <c r="B625" s="77"/>
      <c r="C625" s="77"/>
      <c r="D625" s="77"/>
      <c r="E625" s="89" t="s">
        <v>817</v>
      </c>
      <c r="F625" s="77"/>
      <c r="G625" s="77"/>
      <c r="H625" s="77"/>
      <c r="I625" s="77"/>
    </row>
    <row r="626" spans="1:9" ht="15.5" hidden="1" x14ac:dyDescent="0.35">
      <c r="A626" s="77"/>
      <c r="B626" s="77"/>
      <c r="C626" s="77"/>
      <c r="D626" s="77"/>
      <c r="E626" s="89" t="s">
        <v>818</v>
      </c>
      <c r="F626" s="77"/>
      <c r="G626" s="77"/>
      <c r="H626" s="77"/>
      <c r="I626" s="77"/>
    </row>
    <row r="627" spans="1:9" ht="15.5" hidden="1" x14ac:dyDescent="0.35">
      <c r="E627" s="89" t="s">
        <v>819</v>
      </c>
    </row>
    <row r="628" spans="1:9" ht="31" hidden="1" x14ac:dyDescent="0.35">
      <c r="E628" s="89" t="s">
        <v>820</v>
      </c>
    </row>
    <row r="629" spans="1:9" ht="31" hidden="1" x14ac:dyDescent="0.35">
      <c r="E629" s="89" t="s">
        <v>821</v>
      </c>
    </row>
    <row r="630" spans="1:9" ht="31" hidden="1" x14ac:dyDescent="0.35">
      <c r="E630" s="89" t="s">
        <v>822</v>
      </c>
    </row>
    <row r="631" spans="1:9" ht="31" hidden="1" x14ac:dyDescent="0.35">
      <c r="E631" s="89" t="s">
        <v>823</v>
      </c>
    </row>
    <row r="632" spans="1:9" ht="31" hidden="1" x14ac:dyDescent="0.35">
      <c r="E632" s="89" t="s">
        <v>824</v>
      </c>
    </row>
    <row r="633" spans="1:9" ht="31" hidden="1" x14ac:dyDescent="0.35">
      <c r="E633" s="89" t="s">
        <v>825</v>
      </c>
    </row>
    <row r="634" spans="1:9" ht="31" hidden="1" x14ac:dyDescent="0.35">
      <c r="E634" s="89" t="s">
        <v>826</v>
      </c>
    </row>
    <row r="635" spans="1:9" ht="31" hidden="1" x14ac:dyDescent="0.35">
      <c r="E635" s="89" t="s">
        <v>827</v>
      </c>
    </row>
    <row r="636" spans="1:9" ht="15.5" hidden="1" x14ac:dyDescent="0.35">
      <c r="E636" s="89" t="s">
        <v>955</v>
      </c>
    </row>
    <row r="637" spans="1:9" ht="15.5" hidden="1" x14ac:dyDescent="0.35">
      <c r="E637" s="89" t="s">
        <v>828</v>
      </c>
    </row>
    <row r="638" spans="1:9" ht="15.5" hidden="1" x14ac:dyDescent="0.35">
      <c r="E638" s="89" t="s">
        <v>829</v>
      </c>
    </row>
    <row r="639" spans="1:9" ht="31" hidden="1" x14ac:dyDescent="0.35">
      <c r="E639" s="89" t="s">
        <v>830</v>
      </c>
    </row>
    <row r="640" spans="1:9" ht="31" hidden="1" x14ac:dyDescent="0.35">
      <c r="E640" s="89" t="s">
        <v>1018</v>
      </c>
    </row>
    <row r="641" spans="5:5" ht="15.5" hidden="1" x14ac:dyDescent="0.35">
      <c r="E641" s="89" t="s">
        <v>831</v>
      </c>
    </row>
    <row r="642" spans="5:5" ht="31" hidden="1" x14ac:dyDescent="0.35">
      <c r="E642" s="89" t="s">
        <v>1041</v>
      </c>
    </row>
    <row r="643" spans="5:5" ht="15.5" hidden="1" x14ac:dyDescent="0.35">
      <c r="E643" s="89" t="s">
        <v>832</v>
      </c>
    </row>
    <row r="644" spans="5:5" ht="15.5" hidden="1" x14ac:dyDescent="0.35">
      <c r="E644" s="89" t="s">
        <v>833</v>
      </c>
    </row>
    <row r="645" spans="5:5" ht="15.5" hidden="1" x14ac:dyDescent="0.35">
      <c r="E645" s="89" t="s">
        <v>956</v>
      </c>
    </row>
    <row r="646" spans="5:5" ht="15.5" hidden="1" x14ac:dyDescent="0.35">
      <c r="E646" s="89" t="s">
        <v>834</v>
      </c>
    </row>
    <row r="647" spans="5:5" ht="15.5" hidden="1" x14ac:dyDescent="0.35">
      <c r="E647" s="89" t="s">
        <v>835</v>
      </c>
    </row>
    <row r="648" spans="5:5" ht="15.5" hidden="1" x14ac:dyDescent="0.35">
      <c r="E648" s="89" t="s">
        <v>836</v>
      </c>
    </row>
    <row r="649" spans="5:5" ht="15.5" hidden="1" x14ac:dyDescent="0.35">
      <c r="E649" s="89" t="s">
        <v>837</v>
      </c>
    </row>
    <row r="650" spans="5:5" ht="15.5" hidden="1" x14ac:dyDescent="0.35">
      <c r="E650" s="89" t="s">
        <v>838</v>
      </c>
    </row>
    <row r="651" spans="5:5" ht="31" hidden="1" x14ac:dyDescent="0.35">
      <c r="E651" s="89" t="s">
        <v>1042</v>
      </c>
    </row>
    <row r="652" spans="5:5" ht="15.5" hidden="1" x14ac:dyDescent="0.35">
      <c r="E652" s="89" t="s">
        <v>957</v>
      </c>
    </row>
    <row r="653" spans="5:5" ht="15.5" hidden="1" x14ac:dyDescent="0.35">
      <c r="E653" s="89" t="s">
        <v>1043</v>
      </c>
    </row>
    <row r="654" spans="5:5" ht="15.5" hidden="1" x14ac:dyDescent="0.35">
      <c r="E654" s="89" t="s">
        <v>839</v>
      </c>
    </row>
    <row r="655" spans="5:5" ht="15.5" hidden="1" x14ac:dyDescent="0.35">
      <c r="E655" s="89" t="s">
        <v>840</v>
      </c>
    </row>
    <row r="656" spans="5:5" ht="15.5" hidden="1" x14ac:dyDescent="0.35">
      <c r="E656" s="89" t="s">
        <v>841</v>
      </c>
    </row>
    <row r="657" spans="5:5" ht="15.5" hidden="1" x14ac:dyDescent="0.35">
      <c r="E657" s="89" t="s">
        <v>842</v>
      </c>
    </row>
    <row r="658" spans="5:5" ht="15.5" hidden="1" x14ac:dyDescent="0.35">
      <c r="E658" s="89" t="s">
        <v>843</v>
      </c>
    </row>
  </sheetData>
  <sheetProtection algorithmName="SHA-512" hashValue="CqUF8Tj5IYEJeNjXnKSawBNL+oo/VsR+IwpaorR5MOTl+U8s0OSkzxU4aYv2+c865fVue8MY60Llf1qFD5EZxw==" saltValue="1zkcaZxevEqJt3WNo15Llw==" spinCount="100000" sheet="1" selectLockedCells="1"/>
  <protectedRanges>
    <protectedRange sqref="F12 D16:D17 D10:D12 F26 F29 D24:D29 F33 F36 F43 D41:D43 D31:D36" name="Auftraggeber"/>
    <protectedRange sqref="C9" name="Auslieferungsregion"/>
    <protectedRange sqref="C6" name="Laboratorien"/>
  </protectedRanges>
  <customSheetViews>
    <customSheetView guid="{909CEB37-B353-426B-96F8-1D7C9BE8C65A}" topLeftCell="B7">
      <selection activeCell="D16" sqref="D16:H16"/>
      <rowBreaks count="2" manualBreakCount="2">
        <brk id="43" max="7" man="1"/>
        <brk id="84" max="7" man="1"/>
      </rowBreaks>
      <pageMargins left="0.7" right="0.7" top="0.78740157499999996" bottom="0.78740157499999996" header="0.3" footer="0.3"/>
      <pageSetup paperSize="9" scale="58" orientation="portrait" r:id="rId1"/>
    </customSheetView>
  </customSheetViews>
  <mergeCells count="101">
    <mergeCell ref="C71:I73"/>
    <mergeCell ref="C74:F74"/>
    <mergeCell ref="G74:I74"/>
    <mergeCell ref="F65:G65"/>
    <mergeCell ref="F66:G66"/>
    <mergeCell ref="H64:I64"/>
    <mergeCell ref="H65:I65"/>
    <mergeCell ref="H66:I66"/>
    <mergeCell ref="C37:H37"/>
    <mergeCell ref="C38:I38"/>
    <mergeCell ref="D35:I35"/>
    <mergeCell ref="D27:I27"/>
    <mergeCell ref="D34:H34"/>
    <mergeCell ref="H33:I33"/>
    <mergeCell ref="H36:I36"/>
    <mergeCell ref="C67:H67"/>
    <mergeCell ref="C70:H70"/>
    <mergeCell ref="C60:E60"/>
    <mergeCell ref="H39:I39"/>
    <mergeCell ref="H40:I40"/>
    <mergeCell ref="C45:H45"/>
    <mergeCell ref="C46:I49"/>
    <mergeCell ref="C50:H52"/>
    <mergeCell ref="I51:I52"/>
    <mergeCell ref="D41:I41"/>
    <mergeCell ref="C39:D39"/>
    <mergeCell ref="C40:D40"/>
    <mergeCell ref="E39:F39"/>
    <mergeCell ref="E40:F40"/>
    <mergeCell ref="A1:I1"/>
    <mergeCell ref="C17:I17"/>
    <mergeCell ref="C16:I16"/>
    <mergeCell ref="H12:I12"/>
    <mergeCell ref="D66:E66"/>
    <mergeCell ref="E57:I57"/>
    <mergeCell ref="H62:I62"/>
    <mergeCell ref="C58:D58"/>
    <mergeCell ref="D65:E65"/>
    <mergeCell ref="C6:I6"/>
    <mergeCell ref="C13:H13"/>
    <mergeCell ref="D11:I11"/>
    <mergeCell ref="D10:I10"/>
    <mergeCell ref="C7:I8"/>
    <mergeCell ref="H26:I26"/>
    <mergeCell ref="C23:I23"/>
    <mergeCell ref="C22:E22"/>
    <mergeCell ref="F22:I22"/>
    <mergeCell ref="D31:H31"/>
    <mergeCell ref="H29:I29"/>
    <mergeCell ref="C2:I3"/>
    <mergeCell ref="G9:H9"/>
    <mergeCell ref="C9:F9"/>
    <mergeCell ref="C5:D5"/>
    <mergeCell ref="A2:B5"/>
    <mergeCell ref="C4:I4"/>
    <mergeCell ref="E79:I79"/>
    <mergeCell ref="E80:I80"/>
    <mergeCell ref="C78:I78"/>
    <mergeCell ref="E77:I77"/>
    <mergeCell ref="C14:H14"/>
    <mergeCell ref="C75:F75"/>
    <mergeCell ref="G75:I75"/>
    <mergeCell ref="C76:D76"/>
    <mergeCell ref="C15:I15"/>
    <mergeCell ref="D32:I32"/>
    <mergeCell ref="C19:D19"/>
    <mergeCell ref="D28:I28"/>
    <mergeCell ref="C30:H30"/>
    <mergeCell ref="G18:I18"/>
    <mergeCell ref="E5:I5"/>
    <mergeCell ref="D24:I24"/>
    <mergeCell ref="D25:I25"/>
    <mergeCell ref="C20:I20"/>
    <mergeCell ref="D64:E64"/>
    <mergeCell ref="H56:I56"/>
    <mergeCell ref="C44:H44"/>
    <mergeCell ref="D42:I42"/>
    <mergeCell ref="A81:I83"/>
    <mergeCell ref="A87:I87"/>
    <mergeCell ref="A86:I86"/>
    <mergeCell ref="G19:I19"/>
    <mergeCell ref="E58:I58"/>
    <mergeCell ref="H84:I84"/>
    <mergeCell ref="C68:H68"/>
    <mergeCell ref="C69:I69"/>
    <mergeCell ref="C85:F85"/>
    <mergeCell ref="C53:I53"/>
    <mergeCell ref="E76:H76"/>
    <mergeCell ref="C79:D79"/>
    <mergeCell ref="C80:D80"/>
    <mergeCell ref="G85:I85"/>
    <mergeCell ref="C21:E21"/>
    <mergeCell ref="F21:I21"/>
    <mergeCell ref="H55:I55"/>
    <mergeCell ref="C54:I54"/>
    <mergeCell ref="C59:E59"/>
    <mergeCell ref="F59:I59"/>
    <mergeCell ref="F60:H60"/>
    <mergeCell ref="C63:H63"/>
    <mergeCell ref="F64:G64"/>
    <mergeCell ref="H43:I43"/>
  </mergeCells>
  <phoneticPr fontId="4" type="noConversion"/>
  <dataValidations count="9">
    <dataValidation type="decimal" allowBlank="1" showInputMessage="1" showErrorMessage="1" sqref="E79:I79" xr:uid="{00000000-0002-0000-0000-000000000000}">
      <formula1>0.1</formula1>
      <formula2>1000000000000000</formula2>
    </dataValidation>
    <dataValidation type="decimal" allowBlank="1" showInputMessage="1" showErrorMessage="1" sqref="E80:I80" xr:uid="{00000000-0002-0000-0000-000001000000}">
      <formula1>1</formula1>
      <formula2>10000000000000000000</formula2>
    </dataValidation>
    <dataValidation type="list" allowBlank="1" showInputMessage="1" showErrorMessage="1" sqref="G74:I74" xr:uid="{00000000-0002-0000-0000-000002000000}">
      <formula1>$G$91:$G$176</formula1>
    </dataValidation>
    <dataValidation type="whole" allowBlank="1" showInputMessage="1" showErrorMessage="1" sqref="C44:H44 C30:H30 C37:H37 C13:H13" xr:uid="{00000000-0002-0000-0000-000003000000}">
      <formula1>1</formula1>
      <formula2>9999999999999</formula2>
    </dataValidation>
    <dataValidation type="date" operator="greaterThan" allowBlank="1" showInputMessage="1" showErrorMessage="1" sqref="C38:I38" xr:uid="{00000000-0002-0000-0000-000004000000}">
      <formula1>40909</formula1>
    </dataValidation>
    <dataValidation type="list" allowBlank="1" showInputMessage="1" showErrorMessage="1" sqref="C9:F9" xr:uid="{00000000-0002-0000-0000-000005000000}">
      <formula1>$B$91:$B$105</formula1>
    </dataValidation>
    <dataValidation type="list" allowBlank="1" showInputMessage="1" showErrorMessage="1" sqref="C63:H63 H64:I66" xr:uid="{00000000-0002-0000-0000-000006000000}">
      <formula1>$C$91:$C$341</formula1>
    </dataValidation>
    <dataValidation type="list" allowBlank="1" showInputMessage="1" showErrorMessage="1" sqref="C15:I15 D64:E66" xr:uid="{00000000-0002-0000-0000-000007000000}">
      <formula1>$E$91:$E$658</formula1>
    </dataValidation>
    <dataValidation type="list" allowBlank="1" showInputMessage="1" showErrorMessage="1" sqref="C16:I16" xr:uid="{2EB328E6-3FCE-4547-9214-483D2BE9294C}">
      <formula1>$H$91:$H$96</formula1>
    </dataValidation>
  </dataValidations>
  <pageMargins left="3.937007874015748E-2" right="3.937007874015748E-2" top="0.35433070866141736" bottom="0.35433070866141736" header="0.31496062992125984" footer="0.31496062992125984"/>
  <pageSetup paperSize="9" scale="43" fitToWidth="0" fitToHeight="0" orientation="portrait" r:id="rId2"/>
  <rowBreaks count="2" manualBreakCount="2">
    <brk id="49" max="8" man="1"/>
    <brk id="525" max="8" man="1"/>
  </rowBreaks>
  <drawing r:id="rId3"/>
  <legacyDrawing r:id="rId4"/>
  <controls>
    <mc:AlternateContent xmlns:mc="http://schemas.openxmlformats.org/markup-compatibility/2006">
      <mc:Choice Requires="x14">
        <control shapeId="1653" r:id="rId5" name="OptionButton23">
          <controlPr autoLine="0" r:id="rId6">
            <anchor moveWithCells="1">
              <from>
                <xdr:col>8</xdr:col>
                <xdr:colOff>57150</xdr:colOff>
                <xdr:row>66</xdr:row>
                <xdr:rowOff>95250</xdr:rowOff>
              </from>
              <to>
                <xdr:col>8</xdr:col>
                <xdr:colOff>1327150</xdr:colOff>
                <xdr:row>66</xdr:row>
                <xdr:rowOff>361950</xdr:rowOff>
              </to>
            </anchor>
          </controlPr>
        </control>
      </mc:Choice>
      <mc:Fallback>
        <control shapeId="1653" r:id="rId5" name="OptionButton23"/>
      </mc:Fallback>
    </mc:AlternateContent>
    <mc:AlternateContent xmlns:mc="http://schemas.openxmlformats.org/markup-compatibility/2006">
      <mc:Choice Requires="x14">
        <control shapeId="1650" r:id="rId7" name="OptionButton10">
          <controlPr autoLine="0" r:id="rId6">
            <anchor moveWithCells="1">
              <from>
                <xdr:col>8</xdr:col>
                <xdr:colOff>57150</xdr:colOff>
                <xdr:row>60</xdr:row>
                <xdr:rowOff>95250</xdr:rowOff>
              </from>
              <to>
                <xdr:col>8</xdr:col>
                <xdr:colOff>1327150</xdr:colOff>
                <xdr:row>60</xdr:row>
                <xdr:rowOff>361950</xdr:rowOff>
              </to>
            </anchor>
          </controlPr>
        </control>
      </mc:Choice>
      <mc:Fallback>
        <control shapeId="1650" r:id="rId7" name="OptionButton10"/>
      </mc:Fallback>
    </mc:AlternateContent>
    <mc:AlternateContent xmlns:mc="http://schemas.openxmlformats.org/markup-compatibility/2006">
      <mc:Choice Requires="x14">
        <control shapeId="1647" r:id="rId8" name="OptionButton7">
          <controlPr autoLine="0" r:id="rId6">
            <anchor moveWithCells="1">
              <from>
                <xdr:col>8</xdr:col>
                <xdr:colOff>57150</xdr:colOff>
                <xdr:row>59</xdr:row>
                <xdr:rowOff>95250</xdr:rowOff>
              </from>
              <to>
                <xdr:col>8</xdr:col>
                <xdr:colOff>1327150</xdr:colOff>
                <xdr:row>59</xdr:row>
                <xdr:rowOff>361950</xdr:rowOff>
              </to>
            </anchor>
          </controlPr>
        </control>
      </mc:Choice>
      <mc:Fallback>
        <control shapeId="1647" r:id="rId8" name="OptionButton7"/>
      </mc:Fallback>
    </mc:AlternateContent>
    <mc:AlternateContent xmlns:mc="http://schemas.openxmlformats.org/markup-compatibility/2006">
      <mc:Choice Requires="x14">
        <control shapeId="1562" r:id="rId9" name="OptionButton33">
          <controlPr autoLine="0" r:id="rId10">
            <anchor moveWithCells="1">
              <from>
                <xdr:col>3</xdr:col>
                <xdr:colOff>914400</xdr:colOff>
                <xdr:row>66</xdr:row>
                <xdr:rowOff>107950</xdr:rowOff>
              </from>
              <to>
                <xdr:col>4</xdr:col>
                <xdr:colOff>857250</xdr:colOff>
                <xdr:row>66</xdr:row>
                <xdr:rowOff>393700</xdr:rowOff>
              </to>
            </anchor>
          </controlPr>
        </control>
      </mc:Choice>
      <mc:Fallback>
        <control shapeId="1562" r:id="rId9" name="OptionButton33"/>
      </mc:Fallback>
    </mc:AlternateContent>
    <mc:AlternateContent xmlns:mc="http://schemas.openxmlformats.org/markup-compatibility/2006">
      <mc:Choice Requires="x14">
        <control shapeId="1561" r:id="rId11" name="OptionButton29">
          <controlPr autoLine="0" r:id="rId12">
            <anchor moveWithCells="1">
              <from>
                <xdr:col>2</xdr:col>
                <xdr:colOff>95250</xdr:colOff>
                <xdr:row>66</xdr:row>
                <xdr:rowOff>95250</xdr:rowOff>
              </from>
              <to>
                <xdr:col>3</xdr:col>
                <xdr:colOff>101600</xdr:colOff>
                <xdr:row>66</xdr:row>
                <xdr:rowOff>387350</xdr:rowOff>
              </to>
            </anchor>
          </controlPr>
        </control>
      </mc:Choice>
      <mc:Fallback>
        <control shapeId="1561" r:id="rId11" name="OptionButton29"/>
      </mc:Fallback>
    </mc:AlternateContent>
    <mc:AlternateContent xmlns:mc="http://schemas.openxmlformats.org/markup-compatibility/2006">
      <mc:Choice Requires="x14">
        <control shapeId="1560" r:id="rId13" name="OptionButton28">
          <controlPr autoLine="0" r:id="rId14">
            <anchor moveWithCells="1">
              <from>
                <xdr:col>5</xdr:col>
                <xdr:colOff>266700</xdr:colOff>
                <xdr:row>66</xdr:row>
                <xdr:rowOff>76200</xdr:rowOff>
              </from>
              <to>
                <xdr:col>6</xdr:col>
                <xdr:colOff>234950</xdr:colOff>
                <xdr:row>66</xdr:row>
                <xdr:rowOff>368300</xdr:rowOff>
              </to>
            </anchor>
          </controlPr>
        </control>
      </mc:Choice>
      <mc:Fallback>
        <control shapeId="1560" r:id="rId13" name="OptionButton28"/>
      </mc:Fallback>
    </mc:AlternateContent>
    <mc:AlternateContent xmlns:mc="http://schemas.openxmlformats.org/markup-compatibility/2006">
      <mc:Choice Requires="x14">
        <control shapeId="1548" r:id="rId15" name="OptionButton22">
          <controlPr autoLine="0" r:id="rId16">
            <anchor moveWithCells="1">
              <from>
                <xdr:col>3</xdr:col>
                <xdr:colOff>546100</xdr:colOff>
                <xdr:row>59</xdr:row>
                <xdr:rowOff>88900</xdr:rowOff>
              </from>
              <to>
                <xdr:col>4</xdr:col>
                <xdr:colOff>1270000</xdr:colOff>
                <xdr:row>59</xdr:row>
                <xdr:rowOff>412750</xdr:rowOff>
              </to>
            </anchor>
          </controlPr>
        </control>
      </mc:Choice>
      <mc:Fallback>
        <control shapeId="1548" r:id="rId15" name="OptionButton22"/>
      </mc:Fallback>
    </mc:AlternateContent>
    <mc:AlternateContent xmlns:mc="http://schemas.openxmlformats.org/markup-compatibility/2006">
      <mc:Choice Requires="x14">
        <control shapeId="1547" r:id="rId17" name="OptionButton21">
          <controlPr autoLine="0" r:id="rId18">
            <anchor moveWithCells="1">
              <from>
                <xdr:col>2</xdr:col>
                <xdr:colOff>88900</xdr:colOff>
                <xdr:row>59</xdr:row>
                <xdr:rowOff>88900</xdr:rowOff>
              </from>
              <to>
                <xdr:col>3</xdr:col>
                <xdr:colOff>571500</xdr:colOff>
                <xdr:row>59</xdr:row>
                <xdr:rowOff>419100</xdr:rowOff>
              </to>
            </anchor>
          </controlPr>
        </control>
      </mc:Choice>
      <mc:Fallback>
        <control shapeId="1547" r:id="rId17" name="OptionButton21"/>
      </mc:Fallback>
    </mc:AlternateContent>
    <mc:AlternateContent xmlns:mc="http://schemas.openxmlformats.org/markup-compatibility/2006">
      <mc:Choice Requires="x14">
        <control shapeId="1344" r:id="rId19" name="OptionButton9">
          <controlPr locked="0" autoLine="0" linkedCell="Data!D187" r:id="rId20">
            <anchor moveWithCells="1">
              <from>
                <xdr:col>3</xdr:col>
                <xdr:colOff>1136650</xdr:colOff>
                <xdr:row>60</xdr:row>
                <xdr:rowOff>69850</xdr:rowOff>
              </from>
              <to>
                <xdr:col>4</xdr:col>
                <xdr:colOff>1206500</xdr:colOff>
                <xdr:row>60</xdr:row>
                <xdr:rowOff>381000</xdr:rowOff>
              </to>
            </anchor>
          </controlPr>
        </control>
      </mc:Choice>
      <mc:Fallback>
        <control shapeId="1344" r:id="rId19" name="OptionButton9"/>
      </mc:Fallback>
    </mc:AlternateContent>
    <mc:AlternateContent xmlns:mc="http://schemas.openxmlformats.org/markup-compatibility/2006">
      <mc:Choice Requires="x14">
        <control shapeId="1343" r:id="rId21" name="OptionButton8">
          <controlPr locked="0" autoLine="0" linkedCell="Data!D186" r:id="rId22">
            <anchor moveWithCells="1">
              <from>
                <xdr:col>2</xdr:col>
                <xdr:colOff>76200</xdr:colOff>
                <xdr:row>60</xdr:row>
                <xdr:rowOff>88900</xdr:rowOff>
              </from>
              <to>
                <xdr:col>3</xdr:col>
                <xdr:colOff>1016000</xdr:colOff>
                <xdr:row>60</xdr:row>
                <xdr:rowOff>400050</xdr:rowOff>
              </to>
            </anchor>
          </controlPr>
        </control>
      </mc:Choice>
      <mc:Fallback>
        <control shapeId="1343" r:id="rId21" name="OptionButton8"/>
      </mc:Fallback>
    </mc:AlternateContent>
    <mc:AlternateContent xmlns:mc="http://schemas.openxmlformats.org/markup-compatibility/2006">
      <mc:Choice Requires="x14">
        <control shapeId="1157" r:id="rId23" name="OptionButton32">
          <controlPr autoLine="0" linkedCell="Data!D163" r:id="rId24">
            <anchor moveWithCells="1">
              <from>
                <xdr:col>2</xdr:col>
                <xdr:colOff>76200</xdr:colOff>
                <xdr:row>74</xdr:row>
                <xdr:rowOff>69850</xdr:rowOff>
              </from>
              <to>
                <xdr:col>2</xdr:col>
                <xdr:colOff>1428750</xdr:colOff>
                <xdr:row>74</xdr:row>
                <xdr:rowOff>336550</xdr:rowOff>
              </to>
            </anchor>
          </controlPr>
        </control>
      </mc:Choice>
      <mc:Fallback>
        <control shapeId="1157" r:id="rId23" name="OptionButton32"/>
      </mc:Fallback>
    </mc:AlternateContent>
    <mc:AlternateContent xmlns:mc="http://schemas.openxmlformats.org/markup-compatibility/2006">
      <mc:Choice Requires="x14">
        <control shapeId="1156" r:id="rId25" name="OptionButton31">
          <controlPr autoLine="0" linkedCell="Data!D162" r:id="rId26">
            <anchor moveWithCells="1">
              <from>
                <xdr:col>4</xdr:col>
                <xdr:colOff>450850</xdr:colOff>
                <xdr:row>74</xdr:row>
                <xdr:rowOff>57150</xdr:rowOff>
              </from>
              <to>
                <xdr:col>5</xdr:col>
                <xdr:colOff>965200</xdr:colOff>
                <xdr:row>74</xdr:row>
                <xdr:rowOff>323850</xdr:rowOff>
              </to>
            </anchor>
          </controlPr>
        </control>
      </mc:Choice>
      <mc:Fallback>
        <control shapeId="1156" r:id="rId25" name="OptionButton31"/>
      </mc:Fallback>
    </mc:AlternateContent>
    <mc:AlternateContent xmlns:mc="http://schemas.openxmlformats.org/markup-compatibility/2006">
      <mc:Choice Requires="x14">
        <control shapeId="1155" r:id="rId27" name="OptionButton30">
          <controlPr autoLine="0" linkedCell="Data!D161" r:id="rId28">
            <anchor moveWithCells="1">
              <from>
                <xdr:col>2</xdr:col>
                <xdr:colOff>76200</xdr:colOff>
                <xdr:row>73</xdr:row>
                <xdr:rowOff>50800</xdr:rowOff>
              </from>
              <to>
                <xdr:col>5</xdr:col>
                <xdr:colOff>387350</xdr:colOff>
                <xdr:row>73</xdr:row>
                <xdr:rowOff>406400</xdr:rowOff>
              </to>
            </anchor>
          </controlPr>
        </control>
      </mc:Choice>
      <mc:Fallback>
        <control shapeId="1155" r:id="rId27" name="OptionButton30"/>
      </mc:Fallback>
    </mc:AlternateContent>
    <mc:AlternateContent xmlns:mc="http://schemas.openxmlformats.org/markup-compatibility/2006">
      <mc:Choice Requires="x14">
        <control shapeId="1151" r:id="rId29" name="OptionButton26">
          <controlPr autoLine="0" linkedCell="Data!D153" r:id="rId30">
            <anchor moveWithCells="1">
              <from>
                <xdr:col>5</xdr:col>
                <xdr:colOff>812800</xdr:colOff>
                <xdr:row>52</xdr:row>
                <xdr:rowOff>38100</xdr:rowOff>
              </from>
              <to>
                <xdr:col>7</xdr:col>
                <xdr:colOff>508000</xdr:colOff>
                <xdr:row>52</xdr:row>
                <xdr:rowOff>368300</xdr:rowOff>
              </to>
            </anchor>
          </controlPr>
        </control>
      </mc:Choice>
      <mc:Fallback>
        <control shapeId="1151" r:id="rId29" name="OptionButton26"/>
      </mc:Fallback>
    </mc:AlternateContent>
    <mc:AlternateContent xmlns:mc="http://schemas.openxmlformats.org/markup-compatibility/2006">
      <mc:Choice Requires="x14">
        <control shapeId="1150" r:id="rId31" name="OptionButton25">
          <controlPr autoLine="0" linkedCell="Data!D151" r:id="rId32">
            <anchor moveWithCells="1">
              <from>
                <xdr:col>3</xdr:col>
                <xdr:colOff>1181100</xdr:colOff>
                <xdr:row>52</xdr:row>
                <xdr:rowOff>88900</xdr:rowOff>
              </from>
              <to>
                <xdr:col>4</xdr:col>
                <xdr:colOff>933450</xdr:colOff>
                <xdr:row>52</xdr:row>
                <xdr:rowOff>355600</xdr:rowOff>
              </to>
            </anchor>
          </controlPr>
        </control>
      </mc:Choice>
      <mc:Fallback>
        <control shapeId="1150" r:id="rId31" name="OptionButton25"/>
      </mc:Fallback>
    </mc:AlternateContent>
    <mc:AlternateContent xmlns:mc="http://schemas.openxmlformats.org/markup-compatibility/2006">
      <mc:Choice Requires="x14">
        <control shapeId="1149" r:id="rId33" name="OptionButton24">
          <controlPr autoLine="0" linkedCell="Data!D152" r:id="rId34">
            <anchor moveWithCells="1">
              <from>
                <xdr:col>2</xdr:col>
                <xdr:colOff>285750</xdr:colOff>
                <xdr:row>52</xdr:row>
                <xdr:rowOff>76200</xdr:rowOff>
              </from>
              <to>
                <xdr:col>3</xdr:col>
                <xdr:colOff>38100</xdr:colOff>
                <xdr:row>52</xdr:row>
                <xdr:rowOff>342900</xdr:rowOff>
              </to>
            </anchor>
          </controlPr>
        </control>
      </mc:Choice>
      <mc:Fallback>
        <control shapeId="1149" r:id="rId33" name="OptionButton24"/>
      </mc:Fallback>
    </mc:AlternateContent>
    <mc:AlternateContent xmlns:mc="http://schemas.openxmlformats.org/markup-compatibility/2006">
      <mc:Choice Requires="x14">
        <control shapeId="1145" r:id="rId35" name="OptionButton20">
          <controlPr autoLine="0" linkedCell="Data!D115" r:id="rId36">
            <anchor moveWithCells="1">
              <from>
                <xdr:col>5</xdr:col>
                <xdr:colOff>1295400</xdr:colOff>
                <xdr:row>61</xdr:row>
                <xdr:rowOff>69850</xdr:rowOff>
              </from>
              <to>
                <xdr:col>7</xdr:col>
                <xdr:colOff>1098550</xdr:colOff>
                <xdr:row>61</xdr:row>
                <xdr:rowOff>450850</xdr:rowOff>
              </to>
            </anchor>
          </controlPr>
        </control>
      </mc:Choice>
      <mc:Fallback>
        <control shapeId="1145" r:id="rId35" name="OptionButton20"/>
      </mc:Fallback>
    </mc:AlternateContent>
    <mc:AlternateContent xmlns:mc="http://schemas.openxmlformats.org/markup-compatibility/2006">
      <mc:Choice Requires="x14">
        <control shapeId="1144" r:id="rId37" name="OptionButton19">
          <controlPr autoLine="0" linkedCell="Data!D114" r:id="rId38">
            <anchor moveWithCells="1">
              <from>
                <xdr:col>3</xdr:col>
                <xdr:colOff>1143000</xdr:colOff>
                <xdr:row>61</xdr:row>
                <xdr:rowOff>88900</xdr:rowOff>
              </from>
              <to>
                <xdr:col>5</xdr:col>
                <xdr:colOff>209550</xdr:colOff>
                <xdr:row>61</xdr:row>
                <xdr:rowOff>419100</xdr:rowOff>
              </to>
            </anchor>
          </controlPr>
        </control>
      </mc:Choice>
      <mc:Fallback>
        <control shapeId="1144" r:id="rId37" name="OptionButton19"/>
      </mc:Fallback>
    </mc:AlternateContent>
    <mc:AlternateContent xmlns:mc="http://schemas.openxmlformats.org/markup-compatibility/2006">
      <mc:Choice Requires="x14">
        <control shapeId="1143" r:id="rId39" name="OptionButton18">
          <controlPr autoLine="0" linkedCell="Data!D113" r:id="rId40">
            <anchor moveWithCells="1">
              <from>
                <xdr:col>2</xdr:col>
                <xdr:colOff>76200</xdr:colOff>
                <xdr:row>61</xdr:row>
                <xdr:rowOff>69850</xdr:rowOff>
              </from>
              <to>
                <xdr:col>3</xdr:col>
                <xdr:colOff>450850</xdr:colOff>
                <xdr:row>61</xdr:row>
                <xdr:rowOff>400050</xdr:rowOff>
              </to>
            </anchor>
          </controlPr>
        </control>
      </mc:Choice>
      <mc:Fallback>
        <control shapeId="1143" r:id="rId39" name="OptionButton18"/>
      </mc:Fallback>
    </mc:AlternateContent>
    <mc:AlternateContent xmlns:mc="http://schemas.openxmlformats.org/markup-compatibility/2006">
      <mc:Choice Requires="x14">
        <control shapeId="1142" r:id="rId41" name="OptionButton17">
          <controlPr locked="0" autoLine="0" linkedCell="Data!D103" r:id="rId42">
            <anchor moveWithCells="1">
              <from>
                <xdr:col>2</xdr:col>
                <xdr:colOff>76200</xdr:colOff>
                <xdr:row>57</xdr:row>
                <xdr:rowOff>495300</xdr:rowOff>
              </from>
              <to>
                <xdr:col>4</xdr:col>
                <xdr:colOff>781050</xdr:colOff>
                <xdr:row>58</xdr:row>
                <xdr:rowOff>444500</xdr:rowOff>
              </to>
            </anchor>
          </controlPr>
        </control>
      </mc:Choice>
      <mc:Fallback>
        <control shapeId="1142" r:id="rId41" name="OptionButton17"/>
      </mc:Fallback>
    </mc:AlternateContent>
    <mc:AlternateContent xmlns:mc="http://schemas.openxmlformats.org/markup-compatibility/2006">
      <mc:Choice Requires="x14">
        <control shapeId="1141" r:id="rId43" name="OptionButton16">
          <controlPr locked="0" autoLine="0" linkedCell="Data!D102" r:id="rId44">
            <anchor moveWithCells="1">
              <from>
                <xdr:col>2</xdr:col>
                <xdr:colOff>76200</xdr:colOff>
                <xdr:row>57</xdr:row>
                <xdr:rowOff>50800</xdr:rowOff>
              </from>
              <to>
                <xdr:col>4</xdr:col>
                <xdr:colOff>1333500</xdr:colOff>
                <xdr:row>57</xdr:row>
                <xdr:rowOff>444500</xdr:rowOff>
              </to>
            </anchor>
          </controlPr>
        </control>
      </mc:Choice>
      <mc:Fallback>
        <control shapeId="1141" r:id="rId43" name="OptionButton16"/>
      </mc:Fallback>
    </mc:AlternateContent>
    <mc:AlternateContent xmlns:mc="http://schemas.openxmlformats.org/markup-compatibility/2006">
      <mc:Choice Requires="x14">
        <control shapeId="1140" r:id="rId45" name="OptionButton15">
          <controlPr locked="0" autoLine="0" linkedCell="Data!D101" r:id="rId46">
            <anchor moveWithCells="1">
              <from>
                <xdr:col>2</xdr:col>
                <xdr:colOff>76200</xdr:colOff>
                <xdr:row>56</xdr:row>
                <xdr:rowOff>50800</xdr:rowOff>
              </from>
              <to>
                <xdr:col>3</xdr:col>
                <xdr:colOff>1270000</xdr:colOff>
                <xdr:row>56</xdr:row>
                <xdr:rowOff>412750</xdr:rowOff>
              </to>
            </anchor>
          </controlPr>
        </control>
      </mc:Choice>
      <mc:Fallback>
        <control shapeId="1140" r:id="rId45" name="OptionButton15"/>
      </mc:Fallback>
    </mc:AlternateContent>
    <mc:AlternateContent xmlns:mc="http://schemas.openxmlformats.org/markup-compatibility/2006">
      <mc:Choice Requires="x14">
        <control shapeId="1139" r:id="rId47" name="OptionButton14">
          <controlPr locked="0" autoLine="0" linkedCell="Data!D106" r:id="rId48">
            <anchor moveWithCells="1">
              <from>
                <xdr:col>5</xdr:col>
                <xdr:colOff>88900</xdr:colOff>
                <xdr:row>55</xdr:row>
                <xdr:rowOff>19050</xdr:rowOff>
              </from>
              <to>
                <xdr:col>6</xdr:col>
                <xdr:colOff>1009650</xdr:colOff>
                <xdr:row>55</xdr:row>
                <xdr:rowOff>393700</xdr:rowOff>
              </to>
            </anchor>
          </controlPr>
        </control>
      </mc:Choice>
      <mc:Fallback>
        <control shapeId="1139" r:id="rId47" name="OptionButton14"/>
      </mc:Fallback>
    </mc:AlternateContent>
    <mc:AlternateContent xmlns:mc="http://schemas.openxmlformats.org/markup-compatibility/2006">
      <mc:Choice Requires="x14">
        <control shapeId="1138" r:id="rId49" name="OptionButton13">
          <controlPr locked="0" autoLine="0" linkedCell="Data!D105" r:id="rId50">
            <anchor moveWithCells="1">
              <from>
                <xdr:col>3</xdr:col>
                <xdr:colOff>361950</xdr:colOff>
                <xdr:row>54</xdr:row>
                <xdr:rowOff>495300</xdr:rowOff>
              </from>
              <to>
                <xdr:col>4</xdr:col>
                <xdr:colOff>996950</xdr:colOff>
                <xdr:row>55</xdr:row>
                <xdr:rowOff>438150</xdr:rowOff>
              </to>
            </anchor>
          </controlPr>
        </control>
      </mc:Choice>
      <mc:Fallback>
        <control shapeId="1138" r:id="rId49" name="OptionButton13"/>
      </mc:Fallback>
    </mc:AlternateContent>
    <mc:AlternateContent xmlns:mc="http://schemas.openxmlformats.org/markup-compatibility/2006">
      <mc:Choice Requires="x14">
        <control shapeId="1137" r:id="rId51" name="OptionButton12">
          <controlPr locked="0" autoLine="0" linkedCell="Data!D100" r:id="rId52">
            <anchor moveWithCells="1">
              <from>
                <xdr:col>5</xdr:col>
                <xdr:colOff>76200</xdr:colOff>
                <xdr:row>54</xdr:row>
                <xdr:rowOff>50800</xdr:rowOff>
              </from>
              <to>
                <xdr:col>6</xdr:col>
                <xdr:colOff>990600</xdr:colOff>
                <xdr:row>54</xdr:row>
                <xdr:rowOff>482600</xdr:rowOff>
              </to>
            </anchor>
          </controlPr>
        </control>
      </mc:Choice>
      <mc:Fallback>
        <control shapeId="1137" r:id="rId51" name="OptionButton12"/>
      </mc:Fallback>
    </mc:AlternateContent>
    <mc:AlternateContent xmlns:mc="http://schemas.openxmlformats.org/markup-compatibility/2006">
      <mc:Choice Requires="x14">
        <control shapeId="1136" r:id="rId53" name="OptionButton11">
          <controlPr locked="0" autoLine="0" linkedCell="Data!D99" r:id="rId54">
            <anchor moveWithCells="1">
              <from>
                <xdr:col>2</xdr:col>
                <xdr:colOff>76200</xdr:colOff>
                <xdr:row>54</xdr:row>
                <xdr:rowOff>50800</xdr:rowOff>
              </from>
              <to>
                <xdr:col>3</xdr:col>
                <xdr:colOff>520700</xdr:colOff>
                <xdr:row>54</xdr:row>
                <xdr:rowOff>450850</xdr:rowOff>
              </to>
            </anchor>
          </controlPr>
        </control>
      </mc:Choice>
      <mc:Fallback>
        <control shapeId="1136" r:id="rId53" name="OptionButton11"/>
      </mc:Fallback>
    </mc:AlternateContent>
    <mc:AlternateContent xmlns:mc="http://schemas.openxmlformats.org/markup-compatibility/2006">
      <mc:Choice Requires="x14">
        <control shapeId="1050" r:id="rId55" name="Check Box 26">
          <controlPr locked="0" defaultSize="0" autoFill="0" autoLine="0" autoPict="0" altText="Edeka/Netto MD">
            <anchor moveWithCells="1">
              <from>
                <xdr:col>3</xdr:col>
                <xdr:colOff>387350</xdr:colOff>
                <xdr:row>6</xdr:row>
                <xdr:rowOff>133350</xdr:rowOff>
              </from>
              <to>
                <xdr:col>3</xdr:col>
                <xdr:colOff>641350</xdr:colOff>
                <xdr:row>6</xdr:row>
                <xdr:rowOff>336550</xdr:rowOff>
              </to>
            </anchor>
          </controlPr>
        </control>
      </mc:Choice>
    </mc:AlternateContent>
    <mc:AlternateContent xmlns:mc="http://schemas.openxmlformats.org/markup-compatibility/2006">
      <mc:Choice Requires="x14">
        <control shapeId="1051" r:id="rId56" name="Check Box 27">
          <controlPr locked="0" defaultSize="0" autoFill="0" autoLine="0" autoPict="0" altText="Edeka/Netto MD">
            <anchor moveWithCells="1">
              <from>
                <xdr:col>6</xdr:col>
                <xdr:colOff>444500</xdr:colOff>
                <xdr:row>7</xdr:row>
                <xdr:rowOff>63500</xdr:rowOff>
              </from>
              <to>
                <xdr:col>6</xdr:col>
                <xdr:colOff>673100</xdr:colOff>
                <xdr:row>7</xdr:row>
                <xdr:rowOff>292100</xdr:rowOff>
              </to>
            </anchor>
          </controlPr>
        </control>
      </mc:Choice>
    </mc:AlternateContent>
    <mc:AlternateContent xmlns:mc="http://schemas.openxmlformats.org/markup-compatibility/2006">
      <mc:Choice Requires="x14">
        <control shapeId="1052" r:id="rId57" name="Check Box 28">
          <controlPr locked="0" defaultSize="0" autoFill="0" autoLine="0" autoPict="0" altText="Edeka/Netto MD">
            <anchor moveWithCells="1">
              <from>
                <xdr:col>3</xdr:col>
                <xdr:colOff>400050</xdr:colOff>
                <xdr:row>7</xdr:row>
                <xdr:rowOff>101600</xdr:rowOff>
              </from>
              <to>
                <xdr:col>3</xdr:col>
                <xdr:colOff>628650</xdr:colOff>
                <xdr:row>7</xdr:row>
                <xdr:rowOff>273050</xdr:rowOff>
              </to>
            </anchor>
          </controlPr>
        </control>
      </mc:Choice>
    </mc:AlternateContent>
    <mc:AlternateContent xmlns:mc="http://schemas.openxmlformats.org/markup-compatibility/2006">
      <mc:Choice Requires="x14">
        <control shapeId="1053" r:id="rId58" name="Check Box 29">
          <controlPr locked="0" defaultSize="0" autoFill="0" autoLine="0" autoPict="0" altText="Edeka/Netto MD">
            <anchor moveWithCells="1">
              <from>
                <xdr:col>6</xdr:col>
                <xdr:colOff>438150</xdr:colOff>
                <xdr:row>6</xdr:row>
                <xdr:rowOff>133350</xdr:rowOff>
              </from>
              <to>
                <xdr:col>6</xdr:col>
                <xdr:colOff>679450</xdr:colOff>
                <xdr:row>6</xdr:row>
                <xdr:rowOff>342900</xdr:rowOff>
              </to>
            </anchor>
          </controlPr>
        </control>
      </mc:Choice>
    </mc:AlternateContent>
    <mc:AlternateContent xmlns:mc="http://schemas.openxmlformats.org/markup-compatibility/2006">
      <mc:Choice Requires="x14">
        <control shapeId="1054" r:id="rId59" name="Check Box 30">
          <controlPr locked="0" defaultSize="0" autoFill="0" autoLine="0" autoPict="0" altText="Edeka/Netto MD">
            <anchor moveWithCells="1">
              <from>
                <xdr:col>2</xdr:col>
                <xdr:colOff>209550</xdr:colOff>
                <xdr:row>7</xdr:row>
                <xdr:rowOff>107950</xdr:rowOff>
              </from>
              <to>
                <xdr:col>2</xdr:col>
                <xdr:colOff>450850</xdr:colOff>
                <xdr:row>7</xdr:row>
                <xdr:rowOff>279400</xdr:rowOff>
              </to>
            </anchor>
          </controlPr>
        </control>
      </mc:Choice>
    </mc:AlternateContent>
    <mc:AlternateContent xmlns:mc="http://schemas.openxmlformats.org/markup-compatibility/2006">
      <mc:Choice Requires="x14">
        <control shapeId="1171" r:id="rId60" name="Check Box 147">
          <controlPr defaultSize="0" autoFill="0" autoLine="0" autoPict="0" altText="Standard-Untersuchung Pflanzenschutzmittel">
            <anchor moveWithCells="1">
              <from>
                <xdr:col>2</xdr:col>
                <xdr:colOff>50800</xdr:colOff>
                <xdr:row>18</xdr:row>
                <xdr:rowOff>107950</xdr:rowOff>
              </from>
              <to>
                <xdr:col>2</xdr:col>
                <xdr:colOff>292100</xdr:colOff>
                <xdr:row>18</xdr:row>
                <xdr:rowOff>336550</xdr:rowOff>
              </to>
            </anchor>
          </controlPr>
        </control>
      </mc:Choice>
    </mc:AlternateContent>
    <mc:AlternateContent xmlns:mc="http://schemas.openxmlformats.org/markup-compatibility/2006">
      <mc:Choice Requires="x14">
        <control shapeId="1172" r:id="rId61" name="Check Box 148">
          <controlPr defaultSize="0" autoFill="0" autoLine="0" autoPict="0">
            <anchor moveWithCells="1">
              <from>
                <xdr:col>2</xdr:col>
                <xdr:colOff>50800</xdr:colOff>
                <xdr:row>20</xdr:row>
                <xdr:rowOff>57150</xdr:rowOff>
              </from>
              <to>
                <xdr:col>2</xdr:col>
                <xdr:colOff>292100</xdr:colOff>
                <xdr:row>20</xdr:row>
                <xdr:rowOff>260350</xdr:rowOff>
              </to>
            </anchor>
          </controlPr>
        </control>
      </mc:Choice>
    </mc:AlternateContent>
    <mc:AlternateContent xmlns:mc="http://schemas.openxmlformats.org/markup-compatibility/2006">
      <mc:Choice Requires="x14">
        <control shapeId="1173" r:id="rId62" name="Check Box 149">
          <controlPr defaultSize="0" autoFill="0" autoLine="0" autoPict="0">
            <anchor moveWithCells="1">
              <from>
                <xdr:col>2</xdr:col>
                <xdr:colOff>50800</xdr:colOff>
                <xdr:row>21</xdr:row>
                <xdr:rowOff>95250</xdr:rowOff>
              </from>
              <to>
                <xdr:col>2</xdr:col>
                <xdr:colOff>279400</xdr:colOff>
                <xdr:row>21</xdr:row>
                <xdr:rowOff>317500</xdr:rowOff>
              </to>
            </anchor>
          </controlPr>
        </control>
      </mc:Choice>
    </mc:AlternateContent>
    <mc:AlternateContent xmlns:mc="http://schemas.openxmlformats.org/markup-compatibility/2006">
      <mc:Choice Requires="x14">
        <control shapeId="1191" r:id="rId63" name="Check Box 167">
          <controlPr defaultSize="0" autoFill="0" autoLine="0" autoPict="0">
            <anchor moveWithCells="1">
              <from>
                <xdr:col>1</xdr:col>
                <xdr:colOff>57150</xdr:colOff>
                <xdr:row>25</xdr:row>
                <xdr:rowOff>31750</xdr:rowOff>
              </from>
              <to>
                <xdr:col>1</xdr:col>
                <xdr:colOff>292100</xdr:colOff>
                <xdr:row>25</xdr:row>
                <xdr:rowOff>247650</xdr:rowOff>
              </to>
            </anchor>
          </controlPr>
        </control>
      </mc:Choice>
    </mc:AlternateContent>
    <mc:AlternateContent xmlns:mc="http://schemas.openxmlformats.org/markup-compatibility/2006">
      <mc:Choice Requires="x14">
        <control shapeId="1192" r:id="rId64" name="Check Box 168">
          <controlPr defaultSize="0" autoFill="0" autoLine="0" autoPict="0">
            <anchor moveWithCells="1">
              <from>
                <xdr:col>1</xdr:col>
                <xdr:colOff>76200</xdr:colOff>
                <xdr:row>27</xdr:row>
                <xdr:rowOff>88900</xdr:rowOff>
              </from>
              <to>
                <xdr:col>1</xdr:col>
                <xdr:colOff>311150</xdr:colOff>
                <xdr:row>27</xdr:row>
                <xdr:rowOff>298450</xdr:rowOff>
              </to>
            </anchor>
          </controlPr>
        </control>
      </mc:Choice>
    </mc:AlternateContent>
    <mc:AlternateContent xmlns:mc="http://schemas.openxmlformats.org/markup-compatibility/2006">
      <mc:Choice Requires="x14">
        <control shapeId="1193" r:id="rId65" name="Check Box 169">
          <controlPr defaultSize="0" autoFill="0" autoLine="0" autoPict="0">
            <anchor moveWithCells="1">
              <from>
                <xdr:col>1</xdr:col>
                <xdr:colOff>38100</xdr:colOff>
                <xdr:row>35</xdr:row>
                <xdr:rowOff>12700</xdr:rowOff>
              </from>
              <to>
                <xdr:col>1</xdr:col>
                <xdr:colOff>279400</xdr:colOff>
                <xdr:row>35</xdr:row>
                <xdr:rowOff>247650</xdr:rowOff>
              </to>
            </anchor>
          </controlPr>
        </control>
      </mc:Choice>
    </mc:AlternateContent>
    <mc:AlternateContent xmlns:mc="http://schemas.openxmlformats.org/markup-compatibility/2006">
      <mc:Choice Requires="x14">
        <control shapeId="1194" r:id="rId66" name="Check Box 170">
          <controlPr defaultSize="0" autoFill="0" autoLine="0" autoPict="0">
            <anchor moveWithCells="1">
              <from>
                <xdr:col>1</xdr:col>
                <xdr:colOff>50800</xdr:colOff>
                <xdr:row>41</xdr:row>
                <xdr:rowOff>114300</xdr:rowOff>
              </from>
              <to>
                <xdr:col>1</xdr:col>
                <xdr:colOff>311150</xdr:colOff>
                <xdr:row>41</xdr:row>
                <xdr:rowOff>342900</xdr:rowOff>
              </to>
            </anchor>
          </controlPr>
        </control>
      </mc:Choice>
    </mc:AlternateContent>
    <mc:AlternateContent xmlns:mc="http://schemas.openxmlformats.org/markup-compatibility/2006">
      <mc:Choice Requires="x14">
        <control shapeId="1256" r:id="rId67" name="Check Box 232">
          <controlPr locked="0" defaultSize="0" autoFill="0" autoLine="0" autoPict="0" altText="">
            <anchor moveWithCells="1">
              <from>
                <xdr:col>8</xdr:col>
                <xdr:colOff>19050</xdr:colOff>
                <xdr:row>12</xdr:row>
                <xdr:rowOff>127000</xdr:rowOff>
              </from>
              <to>
                <xdr:col>8</xdr:col>
                <xdr:colOff>260350</xdr:colOff>
                <xdr:row>12</xdr:row>
                <xdr:rowOff>355600</xdr:rowOff>
              </to>
            </anchor>
          </controlPr>
        </control>
      </mc:Choice>
    </mc:AlternateContent>
    <mc:AlternateContent xmlns:mc="http://schemas.openxmlformats.org/markup-compatibility/2006">
      <mc:Choice Requires="x14">
        <control shapeId="1262" r:id="rId68" name="Check Box 238">
          <controlPr locked="0" defaultSize="0" autoFill="0" autoLine="0" autoPict="0" altText="Edeka/Netto MD">
            <anchor moveWithCells="1">
              <from>
                <xdr:col>8</xdr:col>
                <xdr:colOff>19050</xdr:colOff>
                <xdr:row>29</xdr:row>
                <xdr:rowOff>127000</xdr:rowOff>
              </from>
              <to>
                <xdr:col>8</xdr:col>
                <xdr:colOff>228600</xdr:colOff>
                <xdr:row>29</xdr:row>
                <xdr:rowOff>336550</xdr:rowOff>
              </to>
            </anchor>
          </controlPr>
        </control>
      </mc:Choice>
    </mc:AlternateContent>
    <mc:AlternateContent xmlns:mc="http://schemas.openxmlformats.org/markup-compatibility/2006">
      <mc:Choice Requires="x14">
        <control shapeId="1300" r:id="rId69" name="Check Box 276">
          <controlPr defaultSize="0" autoFill="0" autoLine="0" autoPict="0" altText="Edeka/Netto MD">
            <anchor moveWithCells="1">
              <from>
                <xdr:col>2</xdr:col>
                <xdr:colOff>50800</xdr:colOff>
                <xdr:row>17</xdr:row>
                <xdr:rowOff>114300</xdr:rowOff>
              </from>
              <to>
                <xdr:col>2</xdr:col>
                <xdr:colOff>311150</xdr:colOff>
                <xdr:row>17</xdr:row>
                <xdr:rowOff>361950</xdr:rowOff>
              </to>
            </anchor>
          </controlPr>
        </control>
      </mc:Choice>
    </mc:AlternateContent>
    <mc:AlternateContent xmlns:mc="http://schemas.openxmlformats.org/markup-compatibility/2006">
      <mc:Choice Requires="x14">
        <control shapeId="1542" r:id="rId70" name="Check Box 518">
          <controlPr defaultSize="0" autoFill="0" autoLine="0" autoPict="0">
            <anchor moveWithCells="1">
              <from>
                <xdr:col>1</xdr:col>
                <xdr:colOff>50800</xdr:colOff>
                <xdr:row>42</xdr:row>
                <xdr:rowOff>31750</xdr:rowOff>
              </from>
              <to>
                <xdr:col>1</xdr:col>
                <xdr:colOff>311150</xdr:colOff>
                <xdr:row>42</xdr:row>
                <xdr:rowOff>260350</xdr:rowOff>
              </to>
            </anchor>
          </controlPr>
        </control>
      </mc:Choice>
    </mc:AlternateContent>
    <mc:AlternateContent xmlns:mc="http://schemas.openxmlformats.org/markup-compatibility/2006">
      <mc:Choice Requires="x14">
        <control shapeId="1581" r:id="rId71" name="Check Box 557">
          <controlPr defaultSize="0" autoFill="0" autoLine="0" autoPict="0">
            <anchor moveWithCells="1">
              <from>
                <xdr:col>4</xdr:col>
                <xdr:colOff>1447800</xdr:colOff>
                <xdr:row>7</xdr:row>
                <xdr:rowOff>95250</xdr:rowOff>
              </from>
              <to>
                <xdr:col>5</xdr:col>
                <xdr:colOff>228600</xdr:colOff>
                <xdr:row>7</xdr:row>
                <xdr:rowOff>298450</xdr:rowOff>
              </to>
            </anchor>
          </controlPr>
        </control>
      </mc:Choice>
    </mc:AlternateContent>
    <mc:AlternateContent xmlns:mc="http://schemas.openxmlformats.org/markup-compatibility/2006">
      <mc:Choice Requires="x14">
        <control shapeId="1582" r:id="rId72" name="Check Box 558">
          <controlPr defaultSize="0" autoFill="0" autoLine="0" autoPict="0">
            <anchor moveWithCells="1">
              <from>
                <xdr:col>4</xdr:col>
                <xdr:colOff>1447800</xdr:colOff>
                <xdr:row>6</xdr:row>
                <xdr:rowOff>133350</xdr:rowOff>
              </from>
              <to>
                <xdr:col>5</xdr:col>
                <xdr:colOff>234950</xdr:colOff>
                <xdr:row>6</xdr:row>
                <xdr:rowOff>323850</xdr:rowOff>
              </to>
            </anchor>
          </controlPr>
        </control>
      </mc:Choice>
    </mc:AlternateContent>
    <mc:AlternateContent xmlns:mc="http://schemas.openxmlformats.org/markup-compatibility/2006">
      <mc:Choice Requires="x14">
        <control shapeId="1584" r:id="rId73" name="Check Box 560">
          <controlPr locked="0" defaultSize="0" autoFill="0" autoLine="0" autoPict="0" altText="Edeka/Netto MD">
            <anchor moveWithCells="1">
              <from>
                <xdr:col>2</xdr:col>
                <xdr:colOff>215900</xdr:colOff>
                <xdr:row>6</xdr:row>
                <xdr:rowOff>127000</xdr:rowOff>
              </from>
              <to>
                <xdr:col>2</xdr:col>
                <xdr:colOff>444500</xdr:colOff>
                <xdr:row>6</xdr:row>
                <xdr:rowOff>361950</xdr:rowOff>
              </to>
            </anchor>
          </controlPr>
        </control>
      </mc:Choice>
    </mc:AlternateContent>
    <mc:AlternateContent xmlns:mc="http://schemas.openxmlformats.org/markup-compatibility/2006">
      <mc:Choice Requires="x14">
        <control shapeId="1596" r:id="rId74" name="Check Box 572">
          <controlPr defaultSize="0" autoFill="0" autoLine="0" autoPict="0">
            <anchor moveWithCells="1">
              <from>
                <xdr:col>5</xdr:col>
                <xdr:colOff>152400</xdr:colOff>
                <xdr:row>4</xdr:row>
                <xdr:rowOff>69850</xdr:rowOff>
              </from>
              <to>
                <xdr:col>5</xdr:col>
                <xdr:colOff>387350</xdr:colOff>
                <xdr:row>4</xdr:row>
                <xdr:rowOff>279400</xdr:rowOff>
              </to>
            </anchor>
          </controlPr>
        </control>
      </mc:Choice>
    </mc:AlternateContent>
    <mc:AlternateContent xmlns:mc="http://schemas.openxmlformats.org/markup-compatibility/2006">
      <mc:Choice Requires="x14">
        <control shapeId="1597" r:id="rId75" name="Check Box 573">
          <controlPr defaultSize="0" autoFill="0" autoLine="0" autoPict="0">
            <anchor moveWithCells="1">
              <from>
                <xdr:col>6</xdr:col>
                <xdr:colOff>1123950</xdr:colOff>
                <xdr:row>4</xdr:row>
                <xdr:rowOff>69850</xdr:rowOff>
              </from>
              <to>
                <xdr:col>6</xdr:col>
                <xdr:colOff>1371600</xdr:colOff>
                <xdr:row>4</xdr:row>
                <xdr:rowOff>279400</xdr:rowOff>
              </to>
            </anchor>
          </controlPr>
        </control>
      </mc:Choice>
    </mc:AlternateContent>
    <mc:AlternateContent xmlns:mc="http://schemas.openxmlformats.org/markup-compatibility/2006">
      <mc:Choice Requires="x14">
        <control shapeId="1251" r:id="rId76" name="Check Box 227">
          <controlPr locked="0" defaultSize="0" autoFill="0" autoLine="0" autoPict="0" altText="Edeka/Netto MD">
            <anchor moveWithCells="1">
              <from>
                <xdr:col>8</xdr:col>
                <xdr:colOff>50800</xdr:colOff>
                <xdr:row>8</xdr:row>
                <xdr:rowOff>107950</xdr:rowOff>
              </from>
              <to>
                <xdr:col>8</xdr:col>
                <xdr:colOff>298450</xdr:colOff>
                <xdr:row>8</xdr:row>
                <xdr:rowOff>323850</xdr:rowOff>
              </to>
            </anchor>
          </controlPr>
        </control>
      </mc:Choice>
    </mc:AlternateContent>
    <mc:AlternateContent xmlns:mc="http://schemas.openxmlformats.org/markup-compatibility/2006">
      <mc:Choice Requires="x14">
        <control shapeId="1601" r:id="rId77" name="Check Box 577">
          <controlPr defaultSize="0" autoFill="0" autoLine="0" autoPict="0" altText="Edeka/Netto MD">
            <anchor moveWithCells="1">
              <from>
                <xdr:col>3</xdr:col>
                <xdr:colOff>1003300</xdr:colOff>
                <xdr:row>17</xdr:row>
                <xdr:rowOff>114300</xdr:rowOff>
              </from>
              <to>
                <xdr:col>3</xdr:col>
                <xdr:colOff>1250950</xdr:colOff>
                <xdr:row>17</xdr:row>
                <xdr:rowOff>342900</xdr:rowOff>
              </to>
            </anchor>
          </controlPr>
        </control>
      </mc:Choice>
    </mc:AlternateContent>
    <mc:AlternateContent xmlns:mc="http://schemas.openxmlformats.org/markup-compatibility/2006">
      <mc:Choice Requires="x14">
        <control shapeId="1602" r:id="rId78" name="Check Box 578">
          <controlPr locked="0" defaultSize="0" autoFill="0" autoLine="0" autoPict="0" altText="Edeka/Netto MD">
            <anchor moveWithCells="1">
              <from>
                <xdr:col>8</xdr:col>
                <xdr:colOff>19050</xdr:colOff>
                <xdr:row>30</xdr:row>
                <xdr:rowOff>127000</xdr:rowOff>
              </from>
              <to>
                <xdr:col>8</xdr:col>
                <xdr:colOff>228600</xdr:colOff>
                <xdr:row>30</xdr:row>
                <xdr:rowOff>336550</xdr:rowOff>
              </to>
            </anchor>
          </controlPr>
        </control>
      </mc:Choice>
    </mc:AlternateContent>
    <mc:AlternateContent xmlns:mc="http://schemas.openxmlformats.org/markup-compatibility/2006">
      <mc:Choice Requires="x14">
        <control shapeId="1604" r:id="rId79" name="Check Box 580">
          <controlPr locked="0" defaultSize="0" autoFill="0" autoLine="0" autoPict="0" altText="Edeka/Netto MD">
            <anchor moveWithCells="1">
              <from>
                <xdr:col>8</xdr:col>
                <xdr:colOff>19050</xdr:colOff>
                <xdr:row>33</xdr:row>
                <xdr:rowOff>127000</xdr:rowOff>
              </from>
              <to>
                <xdr:col>8</xdr:col>
                <xdr:colOff>228600</xdr:colOff>
                <xdr:row>33</xdr:row>
                <xdr:rowOff>336550</xdr:rowOff>
              </to>
            </anchor>
          </controlPr>
        </control>
      </mc:Choice>
    </mc:AlternateContent>
    <mc:AlternateContent xmlns:mc="http://schemas.openxmlformats.org/markup-compatibility/2006">
      <mc:Choice Requires="x14">
        <control shapeId="1605" r:id="rId80" name="Check Box 581">
          <controlPr locked="0" defaultSize="0" autoFill="0" autoLine="0" autoPict="0" altText="Edeka/Netto MD">
            <anchor moveWithCells="1">
              <from>
                <xdr:col>8</xdr:col>
                <xdr:colOff>19050</xdr:colOff>
                <xdr:row>36</xdr:row>
                <xdr:rowOff>127000</xdr:rowOff>
              </from>
              <to>
                <xdr:col>8</xdr:col>
                <xdr:colOff>228600</xdr:colOff>
                <xdr:row>36</xdr:row>
                <xdr:rowOff>336550</xdr:rowOff>
              </to>
            </anchor>
          </controlPr>
        </control>
      </mc:Choice>
    </mc:AlternateContent>
    <mc:AlternateContent xmlns:mc="http://schemas.openxmlformats.org/markup-compatibility/2006">
      <mc:Choice Requires="x14">
        <control shapeId="1606" r:id="rId81" name="Check Box 582">
          <controlPr locked="0" defaultSize="0" autoFill="0" autoLine="0" autoPict="0" altText="Edeka/Netto MD">
            <anchor moveWithCells="1">
              <from>
                <xdr:col>8</xdr:col>
                <xdr:colOff>19050</xdr:colOff>
                <xdr:row>43</xdr:row>
                <xdr:rowOff>127000</xdr:rowOff>
              </from>
              <to>
                <xdr:col>8</xdr:col>
                <xdr:colOff>228600</xdr:colOff>
                <xdr:row>43</xdr:row>
                <xdr:rowOff>336550</xdr:rowOff>
              </to>
            </anchor>
          </controlPr>
        </control>
      </mc:Choice>
    </mc:AlternateContent>
    <mc:AlternateContent xmlns:mc="http://schemas.openxmlformats.org/markup-compatibility/2006">
      <mc:Choice Requires="x14">
        <control shapeId="1607" r:id="rId82" name="Check Box 583">
          <controlPr defaultSize="0" autoFill="0" autoLine="0" autoPict="0" altText="Edeka/Netto MD">
            <anchor moveWithCells="1">
              <from>
                <xdr:col>4</xdr:col>
                <xdr:colOff>57150</xdr:colOff>
                <xdr:row>45</xdr:row>
                <xdr:rowOff>107950</xdr:rowOff>
              </from>
              <to>
                <xdr:col>4</xdr:col>
                <xdr:colOff>260350</xdr:colOff>
                <xdr:row>45</xdr:row>
                <xdr:rowOff>317500</xdr:rowOff>
              </to>
            </anchor>
          </controlPr>
        </control>
      </mc:Choice>
    </mc:AlternateContent>
    <mc:AlternateContent xmlns:mc="http://schemas.openxmlformats.org/markup-compatibility/2006">
      <mc:Choice Requires="x14">
        <control shapeId="1608" r:id="rId83" name="Check Box 584">
          <controlPr defaultSize="0" autoFill="0" autoLine="0" autoPict="0" altText="Edeka/Netto MD">
            <anchor moveWithCells="1">
              <from>
                <xdr:col>2</xdr:col>
                <xdr:colOff>19050</xdr:colOff>
                <xdr:row>44</xdr:row>
                <xdr:rowOff>355600</xdr:rowOff>
              </from>
              <to>
                <xdr:col>2</xdr:col>
                <xdr:colOff>228600</xdr:colOff>
                <xdr:row>45</xdr:row>
                <xdr:rowOff>57150</xdr:rowOff>
              </to>
            </anchor>
          </controlPr>
        </control>
      </mc:Choice>
    </mc:AlternateContent>
    <mc:AlternateContent xmlns:mc="http://schemas.openxmlformats.org/markup-compatibility/2006">
      <mc:Choice Requires="x14">
        <control shapeId="1609" r:id="rId84" name="Check Box 585">
          <controlPr defaultSize="0" autoFill="0" autoLine="0" autoPict="0" altText="Edeka/Netto MD">
            <anchor moveWithCells="1">
              <from>
                <xdr:col>2</xdr:col>
                <xdr:colOff>19050</xdr:colOff>
                <xdr:row>46</xdr:row>
                <xdr:rowOff>457200</xdr:rowOff>
              </from>
              <to>
                <xdr:col>2</xdr:col>
                <xdr:colOff>247650</xdr:colOff>
                <xdr:row>47</xdr:row>
                <xdr:rowOff>165100</xdr:rowOff>
              </to>
            </anchor>
          </controlPr>
        </control>
      </mc:Choice>
    </mc:AlternateContent>
    <mc:AlternateContent xmlns:mc="http://schemas.openxmlformats.org/markup-compatibility/2006">
      <mc:Choice Requires="x14">
        <control shapeId="1610" r:id="rId85" name="Check Box 586">
          <controlPr defaultSize="0" autoFill="0" autoLine="0" autoPict="0" altText="Edeka/Netto MD">
            <anchor moveWithCells="1">
              <from>
                <xdr:col>4</xdr:col>
                <xdr:colOff>57150</xdr:colOff>
                <xdr:row>47</xdr:row>
                <xdr:rowOff>184150</xdr:rowOff>
              </from>
              <to>
                <xdr:col>4</xdr:col>
                <xdr:colOff>260350</xdr:colOff>
                <xdr:row>47</xdr:row>
                <xdr:rowOff>400050</xdr:rowOff>
              </to>
            </anchor>
          </controlPr>
        </control>
      </mc:Choice>
    </mc:AlternateContent>
    <mc:AlternateContent xmlns:mc="http://schemas.openxmlformats.org/markup-compatibility/2006">
      <mc:Choice Requires="x14">
        <control shapeId="1611" r:id="rId86" name="Check Box 587">
          <controlPr defaultSize="0" autoFill="0" autoLine="0" autoPict="0" altText="GlobalGAP">
            <anchor moveWithCells="1">
              <from>
                <xdr:col>4</xdr:col>
                <xdr:colOff>57150</xdr:colOff>
                <xdr:row>44</xdr:row>
                <xdr:rowOff>69850</xdr:rowOff>
              </from>
              <to>
                <xdr:col>4</xdr:col>
                <xdr:colOff>292100</xdr:colOff>
                <xdr:row>44</xdr:row>
                <xdr:rowOff>298450</xdr:rowOff>
              </to>
            </anchor>
          </controlPr>
        </control>
      </mc:Choice>
    </mc:AlternateContent>
    <mc:AlternateContent xmlns:mc="http://schemas.openxmlformats.org/markup-compatibility/2006">
      <mc:Choice Requires="x14">
        <control shapeId="1612" r:id="rId87" name="Check Box 588">
          <controlPr defaultSize="0" autoFill="0" autoLine="0" autoPict="0">
            <anchor moveWithCells="1">
              <from>
                <xdr:col>2</xdr:col>
                <xdr:colOff>19050</xdr:colOff>
                <xdr:row>44</xdr:row>
                <xdr:rowOff>88900</xdr:rowOff>
              </from>
              <to>
                <xdr:col>2</xdr:col>
                <xdr:colOff>247650</xdr:colOff>
                <xdr:row>44</xdr:row>
                <xdr:rowOff>292100</xdr:rowOff>
              </to>
            </anchor>
          </controlPr>
        </control>
      </mc:Choice>
    </mc:AlternateContent>
    <mc:AlternateContent xmlns:mc="http://schemas.openxmlformats.org/markup-compatibility/2006">
      <mc:Choice Requires="x14">
        <control shapeId="1613" r:id="rId88" name="Check Box 589">
          <controlPr defaultSize="0" autoFill="0" autoLine="0" autoPict="0" altText="GlobalGAP">
            <anchor moveWithCells="1">
              <from>
                <xdr:col>2</xdr:col>
                <xdr:colOff>19050</xdr:colOff>
                <xdr:row>48</xdr:row>
                <xdr:rowOff>203200</xdr:rowOff>
              </from>
              <to>
                <xdr:col>2</xdr:col>
                <xdr:colOff>247650</xdr:colOff>
                <xdr:row>48</xdr:row>
                <xdr:rowOff>438150</xdr:rowOff>
              </to>
            </anchor>
          </controlPr>
        </control>
      </mc:Choice>
    </mc:AlternateContent>
    <mc:AlternateContent xmlns:mc="http://schemas.openxmlformats.org/markup-compatibility/2006">
      <mc:Choice Requires="x14">
        <control shapeId="1614" r:id="rId89" name="Check Box 590">
          <controlPr locked="0" defaultSize="0" autoFill="0" autoLine="0" autoPict="0" altText="Edeka/Netto MD">
            <anchor moveWithCells="1">
              <from>
                <xdr:col>2</xdr:col>
                <xdr:colOff>19050</xdr:colOff>
                <xdr:row>45</xdr:row>
                <xdr:rowOff>107950</xdr:rowOff>
              </from>
              <to>
                <xdr:col>2</xdr:col>
                <xdr:colOff>228600</xdr:colOff>
                <xdr:row>45</xdr:row>
                <xdr:rowOff>336550</xdr:rowOff>
              </to>
            </anchor>
          </controlPr>
        </control>
      </mc:Choice>
    </mc:AlternateContent>
    <mc:AlternateContent xmlns:mc="http://schemas.openxmlformats.org/markup-compatibility/2006">
      <mc:Choice Requires="x14">
        <control shapeId="1615" r:id="rId90" name="Check Box 591">
          <controlPr defaultSize="0" autoFill="0" autoLine="0" autoPict="0" altText="Edeka/Netto MD">
            <anchor moveWithCells="1">
              <from>
                <xdr:col>2</xdr:col>
                <xdr:colOff>19050</xdr:colOff>
                <xdr:row>45</xdr:row>
                <xdr:rowOff>381000</xdr:rowOff>
              </from>
              <to>
                <xdr:col>2</xdr:col>
                <xdr:colOff>247650</xdr:colOff>
                <xdr:row>46</xdr:row>
                <xdr:rowOff>101600</xdr:rowOff>
              </to>
            </anchor>
          </controlPr>
        </control>
      </mc:Choice>
    </mc:AlternateContent>
    <mc:AlternateContent xmlns:mc="http://schemas.openxmlformats.org/markup-compatibility/2006">
      <mc:Choice Requires="x14">
        <control shapeId="1616" r:id="rId91" name="Check Box 592">
          <controlPr defaultSize="0" autoFill="0" autoLine="0" autoPict="0" altText="Edeka/Netto MD">
            <anchor moveWithCells="1">
              <from>
                <xdr:col>2</xdr:col>
                <xdr:colOff>19050</xdr:colOff>
                <xdr:row>46</xdr:row>
                <xdr:rowOff>184150</xdr:rowOff>
              </from>
              <to>
                <xdr:col>2</xdr:col>
                <xdr:colOff>247650</xdr:colOff>
                <xdr:row>46</xdr:row>
                <xdr:rowOff>387350</xdr:rowOff>
              </to>
            </anchor>
          </controlPr>
        </control>
      </mc:Choice>
    </mc:AlternateContent>
    <mc:AlternateContent xmlns:mc="http://schemas.openxmlformats.org/markup-compatibility/2006">
      <mc:Choice Requires="x14">
        <control shapeId="1617" r:id="rId92" name="Check Box 593">
          <controlPr defaultSize="0" autoFill="0" autoLine="0" autoPict="0" altText="Edeka/Netto MD">
            <anchor moveWithCells="1">
              <from>
                <xdr:col>2</xdr:col>
                <xdr:colOff>19050</xdr:colOff>
                <xdr:row>47</xdr:row>
                <xdr:rowOff>203200</xdr:rowOff>
              </from>
              <to>
                <xdr:col>2</xdr:col>
                <xdr:colOff>247650</xdr:colOff>
                <xdr:row>47</xdr:row>
                <xdr:rowOff>419100</xdr:rowOff>
              </to>
            </anchor>
          </controlPr>
        </control>
      </mc:Choice>
    </mc:AlternateContent>
    <mc:AlternateContent xmlns:mc="http://schemas.openxmlformats.org/markup-compatibility/2006">
      <mc:Choice Requires="x14">
        <control shapeId="1618" r:id="rId93" name="Check Box 594">
          <controlPr defaultSize="0" autoFill="0" autoLine="0" autoPict="0" altText="Edeka/Netto MD">
            <anchor moveWithCells="1">
              <from>
                <xdr:col>2</xdr:col>
                <xdr:colOff>19050</xdr:colOff>
                <xdr:row>47</xdr:row>
                <xdr:rowOff>469900</xdr:rowOff>
              </from>
              <to>
                <xdr:col>2</xdr:col>
                <xdr:colOff>247650</xdr:colOff>
                <xdr:row>48</xdr:row>
                <xdr:rowOff>152400</xdr:rowOff>
              </to>
            </anchor>
          </controlPr>
        </control>
      </mc:Choice>
    </mc:AlternateContent>
    <mc:AlternateContent xmlns:mc="http://schemas.openxmlformats.org/markup-compatibility/2006">
      <mc:Choice Requires="x14">
        <control shapeId="1619" r:id="rId94" name="Check Box 595">
          <controlPr defaultSize="0" autoFill="0" autoLine="0" autoPict="0" altText="Edeka/Netto MD">
            <anchor moveWithCells="1">
              <from>
                <xdr:col>4</xdr:col>
                <xdr:colOff>57150</xdr:colOff>
                <xdr:row>46</xdr:row>
                <xdr:rowOff>438150</xdr:rowOff>
              </from>
              <to>
                <xdr:col>4</xdr:col>
                <xdr:colOff>279400</xdr:colOff>
                <xdr:row>47</xdr:row>
                <xdr:rowOff>165100</xdr:rowOff>
              </to>
            </anchor>
          </controlPr>
        </control>
      </mc:Choice>
    </mc:AlternateContent>
    <mc:AlternateContent xmlns:mc="http://schemas.openxmlformats.org/markup-compatibility/2006">
      <mc:Choice Requires="x14">
        <control shapeId="1620" r:id="rId95" name="Check Box 596">
          <controlPr defaultSize="0" autoFill="0" autoLine="0" autoPict="0" altText="Edeka/Netto MD">
            <anchor moveWithCells="1">
              <from>
                <xdr:col>4</xdr:col>
                <xdr:colOff>57150</xdr:colOff>
                <xdr:row>47</xdr:row>
                <xdr:rowOff>438150</xdr:rowOff>
              </from>
              <to>
                <xdr:col>4</xdr:col>
                <xdr:colOff>279400</xdr:colOff>
                <xdr:row>48</xdr:row>
                <xdr:rowOff>152400</xdr:rowOff>
              </to>
            </anchor>
          </controlPr>
        </control>
      </mc:Choice>
    </mc:AlternateContent>
    <mc:AlternateContent xmlns:mc="http://schemas.openxmlformats.org/markup-compatibility/2006">
      <mc:Choice Requires="x14">
        <control shapeId="1621" r:id="rId96" name="Check Box 597">
          <controlPr defaultSize="0" autoFill="0" autoLine="0" autoPict="0" altText="Edeka/Netto MD">
            <anchor moveWithCells="1">
              <from>
                <xdr:col>7</xdr:col>
                <xdr:colOff>412750</xdr:colOff>
                <xdr:row>45</xdr:row>
                <xdr:rowOff>57150</xdr:rowOff>
              </from>
              <to>
                <xdr:col>7</xdr:col>
                <xdr:colOff>641350</xdr:colOff>
                <xdr:row>45</xdr:row>
                <xdr:rowOff>279400</xdr:rowOff>
              </to>
            </anchor>
          </controlPr>
        </control>
      </mc:Choice>
    </mc:AlternateContent>
    <mc:AlternateContent xmlns:mc="http://schemas.openxmlformats.org/markup-compatibility/2006">
      <mc:Choice Requires="x14">
        <control shapeId="1622" r:id="rId97" name="Check Box 598">
          <controlPr defaultSize="0" autoFill="0" autoLine="0" autoPict="0" altText="Edeka/Netto MD">
            <anchor moveWithCells="1">
              <from>
                <xdr:col>4</xdr:col>
                <xdr:colOff>57150</xdr:colOff>
                <xdr:row>48</xdr:row>
                <xdr:rowOff>190500</xdr:rowOff>
              </from>
              <to>
                <xdr:col>4</xdr:col>
                <xdr:colOff>260350</xdr:colOff>
                <xdr:row>48</xdr:row>
                <xdr:rowOff>400050</xdr:rowOff>
              </to>
            </anchor>
          </controlPr>
        </control>
      </mc:Choice>
    </mc:AlternateContent>
    <mc:AlternateContent xmlns:mc="http://schemas.openxmlformats.org/markup-compatibility/2006">
      <mc:Choice Requires="x14">
        <control shapeId="1623" r:id="rId98" name="Check Box 599">
          <controlPr defaultSize="0" autoFill="0" autoLine="0" autoPict="0" altText="Edeka/Netto MD">
            <anchor moveWithCells="1">
              <from>
                <xdr:col>7</xdr:col>
                <xdr:colOff>400050</xdr:colOff>
                <xdr:row>44</xdr:row>
                <xdr:rowOff>69850</xdr:rowOff>
              </from>
              <to>
                <xdr:col>7</xdr:col>
                <xdr:colOff>609600</xdr:colOff>
                <xdr:row>44</xdr:row>
                <xdr:rowOff>260350</xdr:rowOff>
              </to>
            </anchor>
          </controlPr>
        </control>
      </mc:Choice>
    </mc:AlternateContent>
    <mc:AlternateContent xmlns:mc="http://schemas.openxmlformats.org/markup-compatibility/2006">
      <mc:Choice Requires="x14">
        <control shapeId="1624" r:id="rId99" name="Check Box 600">
          <controlPr defaultSize="0" autoFill="0" autoLine="0" autoPict="0" altText="Edeka/Netto MD">
            <anchor moveWithCells="1">
              <from>
                <xdr:col>7</xdr:col>
                <xdr:colOff>406400</xdr:colOff>
                <xdr:row>44</xdr:row>
                <xdr:rowOff>317500</xdr:rowOff>
              </from>
              <to>
                <xdr:col>7</xdr:col>
                <xdr:colOff>635000</xdr:colOff>
                <xdr:row>45</xdr:row>
                <xdr:rowOff>31750</xdr:rowOff>
              </to>
            </anchor>
          </controlPr>
        </control>
      </mc:Choice>
    </mc:AlternateContent>
    <mc:AlternateContent xmlns:mc="http://schemas.openxmlformats.org/markup-compatibility/2006">
      <mc:Choice Requires="x14">
        <control shapeId="1626" r:id="rId100" name="Check Box 602">
          <controlPr defaultSize="0" autoFill="0" autoLine="0" autoPict="0" altText="GlobalGAP">
            <anchor moveWithCells="1">
              <from>
                <xdr:col>4</xdr:col>
                <xdr:colOff>57150</xdr:colOff>
                <xdr:row>44</xdr:row>
                <xdr:rowOff>342900</xdr:rowOff>
              </from>
              <to>
                <xdr:col>4</xdr:col>
                <xdr:colOff>279400</xdr:colOff>
                <xdr:row>45</xdr:row>
                <xdr:rowOff>69850</xdr:rowOff>
              </to>
            </anchor>
          </controlPr>
        </control>
      </mc:Choice>
    </mc:AlternateContent>
    <mc:AlternateContent xmlns:mc="http://schemas.openxmlformats.org/markup-compatibility/2006">
      <mc:Choice Requires="x14">
        <control shapeId="1627" r:id="rId101" name="Check Box 603">
          <controlPr defaultSize="0" autoFill="0" autoLine="0" autoPict="0" altText="Edeka/Netto MD">
            <anchor moveWithCells="1">
              <from>
                <xdr:col>4</xdr:col>
                <xdr:colOff>57150</xdr:colOff>
                <xdr:row>45</xdr:row>
                <xdr:rowOff>381000</xdr:rowOff>
              </from>
              <to>
                <xdr:col>4</xdr:col>
                <xdr:colOff>279400</xdr:colOff>
                <xdr:row>46</xdr:row>
                <xdr:rowOff>107950</xdr:rowOff>
              </to>
            </anchor>
          </controlPr>
        </control>
      </mc:Choice>
    </mc:AlternateContent>
    <mc:AlternateContent xmlns:mc="http://schemas.openxmlformats.org/markup-compatibility/2006">
      <mc:Choice Requires="x14">
        <control shapeId="1628" r:id="rId102" name="Check Box 604">
          <controlPr defaultSize="0" autoFill="0" autoLine="0" autoPict="0" altText="Edeka/Netto MD">
            <anchor moveWithCells="1">
              <from>
                <xdr:col>4</xdr:col>
                <xdr:colOff>57150</xdr:colOff>
                <xdr:row>46</xdr:row>
                <xdr:rowOff>190500</xdr:rowOff>
              </from>
              <to>
                <xdr:col>4</xdr:col>
                <xdr:colOff>279400</xdr:colOff>
                <xdr:row>46</xdr:row>
                <xdr:rowOff>400050</xdr:rowOff>
              </to>
            </anchor>
          </controlPr>
        </control>
      </mc:Choice>
    </mc:AlternateContent>
    <mc:AlternateContent xmlns:mc="http://schemas.openxmlformats.org/markup-compatibility/2006">
      <mc:Choice Requires="x14">
        <control shapeId="1629" r:id="rId103" name="Check Box 605">
          <controlPr locked="0" defaultSize="0" autoFill="0" autoLine="0" autoPict="0" altText="Edeka/Netto MD">
            <anchor moveWithCells="1">
              <from>
                <xdr:col>8</xdr:col>
                <xdr:colOff>19050</xdr:colOff>
                <xdr:row>44</xdr:row>
                <xdr:rowOff>127000</xdr:rowOff>
              </from>
              <to>
                <xdr:col>8</xdr:col>
                <xdr:colOff>228600</xdr:colOff>
                <xdr:row>44</xdr:row>
                <xdr:rowOff>336550</xdr:rowOff>
              </to>
            </anchor>
          </controlPr>
        </control>
      </mc:Choice>
    </mc:AlternateContent>
    <mc:AlternateContent xmlns:mc="http://schemas.openxmlformats.org/markup-compatibility/2006">
      <mc:Choice Requires="x14">
        <control shapeId="1630" r:id="rId104" name="Check Box 606">
          <controlPr defaultSize="0" autoFill="0" autoLine="0" autoPict="0" altText="Edeka/Netto MD">
            <anchor moveWithCells="1">
              <from>
                <xdr:col>4</xdr:col>
                <xdr:colOff>0</xdr:colOff>
                <xdr:row>49</xdr:row>
                <xdr:rowOff>88900</xdr:rowOff>
              </from>
              <to>
                <xdr:col>4</xdr:col>
                <xdr:colOff>196850</xdr:colOff>
                <xdr:row>49</xdr:row>
                <xdr:rowOff>298450</xdr:rowOff>
              </to>
            </anchor>
          </controlPr>
        </control>
      </mc:Choice>
    </mc:AlternateContent>
    <mc:AlternateContent xmlns:mc="http://schemas.openxmlformats.org/markup-compatibility/2006">
      <mc:Choice Requires="x14">
        <control shapeId="1631" r:id="rId105" name="Check Box 607">
          <controlPr defaultSize="0" autoFill="0" autoLine="0" autoPict="0" altText="Edeka/Netto MD">
            <anchor moveWithCells="1">
              <from>
                <xdr:col>2</xdr:col>
                <xdr:colOff>19050</xdr:colOff>
                <xdr:row>49</xdr:row>
                <xdr:rowOff>69850</xdr:rowOff>
              </from>
              <to>
                <xdr:col>2</xdr:col>
                <xdr:colOff>247650</xdr:colOff>
                <xdr:row>49</xdr:row>
                <xdr:rowOff>298450</xdr:rowOff>
              </to>
            </anchor>
          </controlPr>
        </control>
      </mc:Choice>
    </mc:AlternateContent>
    <mc:AlternateContent xmlns:mc="http://schemas.openxmlformats.org/markup-compatibility/2006">
      <mc:Choice Requires="x14">
        <control shapeId="1632" r:id="rId106" name="Check Box 608">
          <controlPr defaultSize="0" autoFill="0" autoLine="0" autoPict="0" altText="Edeka/Netto MD">
            <anchor moveWithCells="1">
              <from>
                <xdr:col>2</xdr:col>
                <xdr:colOff>19050</xdr:colOff>
                <xdr:row>49</xdr:row>
                <xdr:rowOff>361950</xdr:rowOff>
              </from>
              <to>
                <xdr:col>2</xdr:col>
                <xdr:colOff>247650</xdr:colOff>
                <xdr:row>50</xdr:row>
                <xdr:rowOff>69850</xdr:rowOff>
              </to>
            </anchor>
          </controlPr>
        </control>
      </mc:Choice>
    </mc:AlternateContent>
    <mc:AlternateContent xmlns:mc="http://schemas.openxmlformats.org/markup-compatibility/2006">
      <mc:Choice Requires="x14">
        <control shapeId="1633" r:id="rId107" name="Check Box 609">
          <controlPr defaultSize="0" autoFill="0" autoLine="0" autoPict="0" altText="Edeka/Netto MD">
            <anchor moveWithCells="1">
              <from>
                <xdr:col>2</xdr:col>
                <xdr:colOff>19050</xdr:colOff>
                <xdr:row>50</xdr:row>
                <xdr:rowOff>146050</xdr:rowOff>
              </from>
              <to>
                <xdr:col>2</xdr:col>
                <xdr:colOff>247650</xdr:colOff>
                <xdr:row>50</xdr:row>
                <xdr:rowOff>355600</xdr:rowOff>
              </to>
            </anchor>
          </controlPr>
        </control>
      </mc:Choice>
    </mc:AlternateContent>
    <mc:AlternateContent xmlns:mc="http://schemas.openxmlformats.org/markup-compatibility/2006">
      <mc:Choice Requires="x14">
        <control shapeId="1634" r:id="rId108" name="Check Box 610">
          <controlPr defaultSize="0" autoFill="0" autoLine="0" autoPict="0" altText="Edeka/Netto MD">
            <anchor moveWithCells="1">
              <from>
                <xdr:col>2</xdr:col>
                <xdr:colOff>19050</xdr:colOff>
                <xdr:row>50</xdr:row>
                <xdr:rowOff>412750</xdr:rowOff>
              </from>
              <to>
                <xdr:col>2</xdr:col>
                <xdr:colOff>228600</xdr:colOff>
                <xdr:row>51</xdr:row>
                <xdr:rowOff>107950</xdr:rowOff>
              </to>
            </anchor>
          </controlPr>
        </control>
      </mc:Choice>
    </mc:AlternateContent>
    <mc:AlternateContent xmlns:mc="http://schemas.openxmlformats.org/markup-compatibility/2006">
      <mc:Choice Requires="x14">
        <control shapeId="1635" r:id="rId109" name="Check Box 611">
          <controlPr defaultSize="0" autoFill="0" autoLine="0" autoPict="0" altText="Edeka/Netto MD">
            <anchor moveWithCells="1">
              <from>
                <xdr:col>2</xdr:col>
                <xdr:colOff>12700</xdr:colOff>
                <xdr:row>51</xdr:row>
                <xdr:rowOff>171450</xdr:rowOff>
              </from>
              <to>
                <xdr:col>2</xdr:col>
                <xdr:colOff>228600</xdr:colOff>
                <xdr:row>51</xdr:row>
                <xdr:rowOff>387350</xdr:rowOff>
              </to>
            </anchor>
          </controlPr>
        </control>
      </mc:Choice>
    </mc:AlternateContent>
    <mc:AlternateContent xmlns:mc="http://schemas.openxmlformats.org/markup-compatibility/2006">
      <mc:Choice Requires="x14">
        <control shapeId="1636" r:id="rId110" name="Check Box 612">
          <controlPr defaultSize="0" autoFill="0" autoLine="0" autoPict="0" altText="Edeka/Netto MD">
            <anchor moveWithCells="1">
              <from>
                <xdr:col>4</xdr:col>
                <xdr:colOff>19050</xdr:colOff>
                <xdr:row>50</xdr:row>
                <xdr:rowOff>95250</xdr:rowOff>
              </from>
              <to>
                <xdr:col>4</xdr:col>
                <xdr:colOff>228600</xdr:colOff>
                <xdr:row>50</xdr:row>
                <xdr:rowOff>311150</xdr:rowOff>
              </to>
            </anchor>
          </controlPr>
        </control>
      </mc:Choice>
    </mc:AlternateContent>
    <mc:AlternateContent xmlns:mc="http://schemas.openxmlformats.org/markup-compatibility/2006">
      <mc:Choice Requires="x14">
        <control shapeId="1637" r:id="rId111" name="Check Box 613">
          <controlPr defaultSize="0" autoFill="0" autoLine="0" autoPict="0" altText="Edeka/Netto MD">
            <anchor moveWithCells="1">
              <from>
                <xdr:col>4</xdr:col>
                <xdr:colOff>19050</xdr:colOff>
                <xdr:row>50</xdr:row>
                <xdr:rowOff>361950</xdr:rowOff>
              </from>
              <to>
                <xdr:col>4</xdr:col>
                <xdr:colOff>228600</xdr:colOff>
                <xdr:row>51</xdr:row>
                <xdr:rowOff>57150</xdr:rowOff>
              </to>
            </anchor>
          </controlPr>
        </control>
      </mc:Choice>
    </mc:AlternateContent>
    <mc:AlternateContent xmlns:mc="http://schemas.openxmlformats.org/markup-compatibility/2006">
      <mc:Choice Requires="x14">
        <control shapeId="1638" r:id="rId112" name="Check Box 614">
          <controlPr defaultSize="0" autoFill="0" autoLine="0" autoPict="0" altText="Edeka/Netto MD">
            <anchor moveWithCells="1">
              <from>
                <xdr:col>4</xdr:col>
                <xdr:colOff>12700</xdr:colOff>
                <xdr:row>49</xdr:row>
                <xdr:rowOff>342900</xdr:rowOff>
              </from>
              <to>
                <xdr:col>4</xdr:col>
                <xdr:colOff>209550</xdr:colOff>
                <xdr:row>50</xdr:row>
                <xdr:rowOff>57150</xdr:rowOff>
              </to>
            </anchor>
          </controlPr>
        </control>
      </mc:Choice>
    </mc:AlternateContent>
    <mc:AlternateContent xmlns:mc="http://schemas.openxmlformats.org/markup-compatibility/2006">
      <mc:Choice Requires="x14">
        <control shapeId="1639" r:id="rId113" name="Check Box 615">
          <controlPr defaultSize="0" autoFill="0" autoLine="0" autoPict="0" altText="Edeka/Netto MD">
            <anchor moveWithCells="1">
              <from>
                <xdr:col>4</xdr:col>
                <xdr:colOff>19050</xdr:colOff>
                <xdr:row>51</xdr:row>
                <xdr:rowOff>133350</xdr:rowOff>
              </from>
              <to>
                <xdr:col>4</xdr:col>
                <xdr:colOff>228600</xdr:colOff>
                <xdr:row>51</xdr:row>
                <xdr:rowOff>361950</xdr:rowOff>
              </to>
            </anchor>
          </controlPr>
        </control>
      </mc:Choice>
    </mc:AlternateContent>
    <mc:AlternateContent xmlns:mc="http://schemas.openxmlformats.org/markup-compatibility/2006">
      <mc:Choice Requires="x14">
        <control shapeId="1640" r:id="rId114" name="Check Box 616">
          <controlPr defaultSize="0" autoFill="0" autoLine="0" autoPict="0" altText="Edeka/Netto MD">
            <anchor moveWithCells="1">
              <from>
                <xdr:col>7</xdr:col>
                <xdr:colOff>146050</xdr:colOff>
                <xdr:row>49</xdr:row>
                <xdr:rowOff>57150</xdr:rowOff>
              </from>
              <to>
                <xdr:col>7</xdr:col>
                <xdr:colOff>361950</xdr:colOff>
                <xdr:row>49</xdr:row>
                <xdr:rowOff>279400</xdr:rowOff>
              </to>
            </anchor>
          </controlPr>
        </control>
      </mc:Choice>
    </mc:AlternateContent>
    <mc:AlternateContent xmlns:mc="http://schemas.openxmlformats.org/markup-compatibility/2006">
      <mc:Choice Requires="x14">
        <control shapeId="1641" r:id="rId115" name="Check Box 617">
          <controlPr defaultSize="0" autoFill="0" autoLine="0" autoPict="0" altText="Edeka/Netto MD">
            <anchor moveWithCells="1">
              <from>
                <xdr:col>7</xdr:col>
                <xdr:colOff>146050</xdr:colOff>
                <xdr:row>50</xdr:row>
                <xdr:rowOff>133350</xdr:rowOff>
              </from>
              <to>
                <xdr:col>7</xdr:col>
                <xdr:colOff>355600</xdr:colOff>
                <xdr:row>50</xdr:row>
                <xdr:rowOff>342900</xdr:rowOff>
              </to>
            </anchor>
          </controlPr>
        </control>
      </mc:Choice>
    </mc:AlternateContent>
    <mc:AlternateContent xmlns:mc="http://schemas.openxmlformats.org/markup-compatibility/2006">
      <mc:Choice Requires="x14">
        <control shapeId="1642" r:id="rId116" name="Check Box 618">
          <controlPr defaultSize="0" autoFill="0" autoLine="0" autoPict="0" altText="Edeka/Netto MD">
            <anchor moveWithCells="1">
              <from>
                <xdr:col>7</xdr:col>
                <xdr:colOff>146050</xdr:colOff>
                <xdr:row>50</xdr:row>
                <xdr:rowOff>393700</xdr:rowOff>
              </from>
              <to>
                <xdr:col>7</xdr:col>
                <xdr:colOff>361950</xdr:colOff>
                <xdr:row>51</xdr:row>
                <xdr:rowOff>120650</xdr:rowOff>
              </to>
            </anchor>
          </controlPr>
        </control>
      </mc:Choice>
    </mc:AlternateContent>
    <mc:AlternateContent xmlns:mc="http://schemas.openxmlformats.org/markup-compatibility/2006">
      <mc:Choice Requires="x14">
        <control shapeId="1644" r:id="rId117" name="Check Box 620">
          <controlPr defaultSize="0" autoFill="0" autoLine="0" autoPict="0" altText="Edeka/Netto MD">
            <anchor moveWithCells="1">
              <from>
                <xdr:col>7</xdr:col>
                <xdr:colOff>146050</xdr:colOff>
                <xdr:row>49</xdr:row>
                <xdr:rowOff>342900</xdr:rowOff>
              </from>
              <to>
                <xdr:col>7</xdr:col>
                <xdr:colOff>374650</xdr:colOff>
                <xdr:row>50</xdr:row>
                <xdr:rowOff>38100</xdr:rowOff>
              </to>
            </anchor>
          </controlPr>
        </control>
      </mc:Choice>
    </mc:AlternateContent>
    <mc:AlternateContent xmlns:mc="http://schemas.openxmlformats.org/markup-compatibility/2006">
      <mc:Choice Requires="x14">
        <control shapeId="1645" r:id="rId118" name="Check Box 621">
          <controlPr locked="0" defaultSize="0" autoFill="0" autoLine="0" autoPict="0" altText="Edeka/Netto MD">
            <anchor moveWithCells="1">
              <from>
                <xdr:col>8</xdr:col>
                <xdr:colOff>19050</xdr:colOff>
                <xdr:row>49</xdr:row>
                <xdr:rowOff>127000</xdr:rowOff>
              </from>
              <to>
                <xdr:col>8</xdr:col>
                <xdr:colOff>228600</xdr:colOff>
                <xdr:row>49</xdr:row>
                <xdr:rowOff>336550</xdr:rowOff>
              </to>
            </anchor>
          </controlPr>
        </control>
      </mc:Choice>
    </mc:AlternateContent>
    <mc:AlternateContent xmlns:mc="http://schemas.openxmlformats.org/markup-compatibility/2006">
      <mc:Choice Requires="x14">
        <control shapeId="1655" r:id="rId119" name="Check Box 631">
          <controlPr locked="0" defaultSize="0" autoFill="0" autoLine="0" autoPict="0" altText="Edeka/Netto MD">
            <anchor moveWithCells="1">
              <from>
                <xdr:col>8</xdr:col>
                <xdr:colOff>19050</xdr:colOff>
                <xdr:row>67</xdr:row>
                <xdr:rowOff>127000</xdr:rowOff>
              </from>
              <to>
                <xdr:col>8</xdr:col>
                <xdr:colOff>228600</xdr:colOff>
                <xdr:row>67</xdr:row>
                <xdr:rowOff>336550</xdr:rowOff>
              </to>
            </anchor>
          </controlPr>
        </control>
      </mc:Choice>
    </mc:AlternateContent>
    <mc:AlternateContent xmlns:mc="http://schemas.openxmlformats.org/markup-compatibility/2006">
      <mc:Choice Requires="x14">
        <control shapeId="1656" r:id="rId120" name="Check Box 632">
          <controlPr defaultSize="0" autoFill="0" autoLine="0" autoPict="0" altText="Edeka/Netto MD">
            <anchor moveWithCells="1">
              <from>
                <xdr:col>2</xdr:col>
                <xdr:colOff>31750</xdr:colOff>
                <xdr:row>69</xdr:row>
                <xdr:rowOff>50800</xdr:rowOff>
              </from>
              <to>
                <xdr:col>2</xdr:col>
                <xdr:colOff>247650</xdr:colOff>
                <xdr:row>69</xdr:row>
                <xdr:rowOff>260350</xdr:rowOff>
              </to>
            </anchor>
          </controlPr>
        </control>
      </mc:Choice>
    </mc:AlternateContent>
    <mc:AlternateContent xmlns:mc="http://schemas.openxmlformats.org/markup-compatibility/2006">
      <mc:Choice Requires="x14">
        <control shapeId="1657" r:id="rId121" name="Check Box 633">
          <controlPr defaultSize="0" autoFill="0" autoLine="0" autoPict="0" altText="Edeka/Netto MD">
            <anchor moveWithCells="1">
              <from>
                <xdr:col>2</xdr:col>
                <xdr:colOff>19050</xdr:colOff>
                <xdr:row>69</xdr:row>
                <xdr:rowOff>400050</xdr:rowOff>
              </from>
              <to>
                <xdr:col>2</xdr:col>
                <xdr:colOff>228600</xdr:colOff>
                <xdr:row>70</xdr:row>
                <xdr:rowOff>101600</xdr:rowOff>
              </to>
            </anchor>
          </controlPr>
        </control>
      </mc:Choice>
    </mc:AlternateContent>
    <mc:AlternateContent xmlns:mc="http://schemas.openxmlformats.org/markup-compatibility/2006">
      <mc:Choice Requires="x14">
        <control shapeId="1658" r:id="rId122" name="Check Box 634">
          <controlPr defaultSize="0" autoFill="0" autoLine="0" autoPict="0" altText="Edeka/Netto MD">
            <anchor moveWithCells="1">
              <from>
                <xdr:col>2</xdr:col>
                <xdr:colOff>19050</xdr:colOff>
                <xdr:row>70</xdr:row>
                <xdr:rowOff>247650</xdr:rowOff>
              </from>
              <to>
                <xdr:col>2</xdr:col>
                <xdr:colOff>260350</xdr:colOff>
                <xdr:row>71</xdr:row>
                <xdr:rowOff>0</xdr:rowOff>
              </to>
            </anchor>
          </controlPr>
        </control>
      </mc:Choice>
    </mc:AlternateContent>
    <mc:AlternateContent xmlns:mc="http://schemas.openxmlformats.org/markup-compatibility/2006">
      <mc:Choice Requires="x14">
        <control shapeId="1659" r:id="rId123" name="Check Box 635">
          <controlPr defaultSize="0" autoFill="0" autoLine="0" autoPict="0" altText="Edeka/Netto MD">
            <anchor moveWithCells="1">
              <from>
                <xdr:col>2</xdr:col>
                <xdr:colOff>19050</xdr:colOff>
                <xdr:row>71</xdr:row>
                <xdr:rowOff>88900</xdr:rowOff>
              </from>
              <to>
                <xdr:col>2</xdr:col>
                <xdr:colOff>247650</xdr:colOff>
                <xdr:row>71</xdr:row>
                <xdr:rowOff>336550</xdr:rowOff>
              </to>
            </anchor>
          </controlPr>
        </control>
      </mc:Choice>
    </mc:AlternateContent>
    <mc:AlternateContent xmlns:mc="http://schemas.openxmlformats.org/markup-compatibility/2006">
      <mc:Choice Requires="x14">
        <control shapeId="1660" r:id="rId124" name="Check Box 636">
          <controlPr defaultSize="0" autoFill="0" autoLine="0" autoPict="0" altText="Edeka/Netto MD">
            <anchor moveWithCells="1">
              <from>
                <xdr:col>2</xdr:col>
                <xdr:colOff>19050</xdr:colOff>
                <xdr:row>71</xdr:row>
                <xdr:rowOff>469900</xdr:rowOff>
              </from>
              <to>
                <xdr:col>2</xdr:col>
                <xdr:colOff>247650</xdr:colOff>
                <xdr:row>72</xdr:row>
                <xdr:rowOff>171450</xdr:rowOff>
              </to>
            </anchor>
          </controlPr>
        </control>
      </mc:Choice>
    </mc:AlternateContent>
    <mc:AlternateContent xmlns:mc="http://schemas.openxmlformats.org/markup-compatibility/2006">
      <mc:Choice Requires="x14">
        <control shapeId="1661" r:id="rId125" name="Check Box 637">
          <controlPr defaultSize="0" autoFill="0" autoLine="0" autoPict="0" altText="Edeka/Netto MD">
            <anchor moveWithCells="1">
              <from>
                <xdr:col>2</xdr:col>
                <xdr:colOff>19050</xdr:colOff>
                <xdr:row>72</xdr:row>
                <xdr:rowOff>260350</xdr:rowOff>
              </from>
              <to>
                <xdr:col>2</xdr:col>
                <xdr:colOff>228600</xdr:colOff>
                <xdr:row>72</xdr:row>
                <xdr:rowOff>450850</xdr:rowOff>
              </to>
            </anchor>
          </controlPr>
        </control>
      </mc:Choice>
    </mc:AlternateContent>
    <mc:AlternateContent xmlns:mc="http://schemas.openxmlformats.org/markup-compatibility/2006">
      <mc:Choice Requires="x14">
        <control shapeId="1662" r:id="rId126" name="Check Box 638">
          <controlPr defaultSize="0" autoFill="0" autoLine="0" autoPict="0" altText="Edeka/Netto MD">
            <anchor moveWithCells="1">
              <from>
                <xdr:col>2</xdr:col>
                <xdr:colOff>19050</xdr:colOff>
                <xdr:row>72</xdr:row>
                <xdr:rowOff>571500</xdr:rowOff>
              </from>
              <to>
                <xdr:col>2</xdr:col>
                <xdr:colOff>228600</xdr:colOff>
                <xdr:row>72</xdr:row>
                <xdr:rowOff>571500</xdr:rowOff>
              </to>
            </anchor>
          </controlPr>
        </control>
      </mc:Choice>
    </mc:AlternateContent>
    <mc:AlternateContent xmlns:mc="http://schemas.openxmlformats.org/markup-compatibility/2006">
      <mc:Choice Requires="x14">
        <control shapeId="1663" r:id="rId127" name="Check Box 639">
          <controlPr defaultSize="0" autoFill="0" autoLine="0" autoPict="0" altText="Edeka/Netto MD">
            <anchor moveWithCells="1">
              <from>
                <xdr:col>2</xdr:col>
                <xdr:colOff>19050</xdr:colOff>
                <xdr:row>72</xdr:row>
                <xdr:rowOff>831850</xdr:rowOff>
              </from>
              <to>
                <xdr:col>2</xdr:col>
                <xdr:colOff>247650</xdr:colOff>
                <xdr:row>72</xdr:row>
                <xdr:rowOff>831850</xdr:rowOff>
              </to>
            </anchor>
          </controlPr>
        </control>
      </mc:Choice>
    </mc:AlternateContent>
    <mc:AlternateContent xmlns:mc="http://schemas.openxmlformats.org/markup-compatibility/2006">
      <mc:Choice Requires="x14">
        <control shapeId="1664" r:id="rId128" name="Check Box 640">
          <controlPr defaultSize="0" autoFill="0" autoLine="0" autoPict="0" altText="Edeka/Netto MD">
            <anchor moveWithCells="1">
              <from>
                <xdr:col>4</xdr:col>
                <xdr:colOff>127000</xdr:colOff>
                <xdr:row>71</xdr:row>
                <xdr:rowOff>69850</xdr:rowOff>
              </from>
              <to>
                <xdr:col>4</xdr:col>
                <xdr:colOff>342900</xdr:colOff>
                <xdr:row>71</xdr:row>
                <xdr:rowOff>279400</xdr:rowOff>
              </to>
            </anchor>
          </controlPr>
        </control>
      </mc:Choice>
    </mc:AlternateContent>
    <mc:AlternateContent xmlns:mc="http://schemas.openxmlformats.org/markup-compatibility/2006">
      <mc:Choice Requires="x14">
        <control shapeId="1666" r:id="rId129" name="Check Box 642">
          <controlPr defaultSize="0" autoFill="0" autoLine="0" autoPict="0" altText="Edeka/Netto MD">
            <anchor moveWithCells="1">
              <from>
                <xdr:col>6</xdr:col>
                <xdr:colOff>762000</xdr:colOff>
                <xdr:row>69</xdr:row>
                <xdr:rowOff>184150</xdr:rowOff>
              </from>
              <to>
                <xdr:col>6</xdr:col>
                <xdr:colOff>990600</xdr:colOff>
                <xdr:row>69</xdr:row>
                <xdr:rowOff>400050</xdr:rowOff>
              </to>
            </anchor>
          </controlPr>
        </control>
      </mc:Choice>
    </mc:AlternateContent>
    <mc:AlternateContent xmlns:mc="http://schemas.openxmlformats.org/markup-compatibility/2006">
      <mc:Choice Requires="x14">
        <control shapeId="1667" r:id="rId130" name="Check Box 643">
          <controlPr defaultSize="0" autoFill="0" autoLine="0" autoPict="0" altText="Edeka/Netto MD">
            <anchor moveWithCells="1">
              <from>
                <xdr:col>4</xdr:col>
                <xdr:colOff>127000</xdr:colOff>
                <xdr:row>72</xdr:row>
                <xdr:rowOff>241300</xdr:rowOff>
              </from>
              <to>
                <xdr:col>4</xdr:col>
                <xdr:colOff>355600</xdr:colOff>
                <xdr:row>72</xdr:row>
                <xdr:rowOff>438150</xdr:rowOff>
              </to>
            </anchor>
          </controlPr>
        </control>
      </mc:Choice>
    </mc:AlternateContent>
    <mc:AlternateContent xmlns:mc="http://schemas.openxmlformats.org/markup-compatibility/2006">
      <mc:Choice Requires="x14">
        <control shapeId="1668" r:id="rId131" name="Check Box 644">
          <controlPr defaultSize="0" autoFill="0" autoLine="0" autoPict="0" altText="Edeka/Netto MD">
            <anchor moveWithCells="1">
              <from>
                <xdr:col>4</xdr:col>
                <xdr:colOff>133350</xdr:colOff>
                <xdr:row>72</xdr:row>
                <xdr:rowOff>565150</xdr:rowOff>
              </from>
              <to>
                <xdr:col>4</xdr:col>
                <xdr:colOff>342900</xdr:colOff>
                <xdr:row>72</xdr:row>
                <xdr:rowOff>565150</xdr:rowOff>
              </to>
            </anchor>
          </controlPr>
        </control>
      </mc:Choice>
    </mc:AlternateContent>
    <mc:AlternateContent xmlns:mc="http://schemas.openxmlformats.org/markup-compatibility/2006">
      <mc:Choice Requires="x14">
        <control shapeId="1669" r:id="rId132" name="Check Box 645">
          <controlPr defaultSize="0" autoFill="0" autoLine="0" autoPict="0" altText="Edeka/Netto MD">
            <anchor moveWithCells="1">
              <from>
                <xdr:col>4</xdr:col>
                <xdr:colOff>133350</xdr:colOff>
                <xdr:row>72</xdr:row>
                <xdr:rowOff>812800</xdr:rowOff>
              </from>
              <to>
                <xdr:col>4</xdr:col>
                <xdr:colOff>342900</xdr:colOff>
                <xdr:row>72</xdr:row>
                <xdr:rowOff>819150</xdr:rowOff>
              </to>
            </anchor>
          </controlPr>
        </control>
      </mc:Choice>
    </mc:AlternateContent>
    <mc:AlternateContent xmlns:mc="http://schemas.openxmlformats.org/markup-compatibility/2006">
      <mc:Choice Requires="x14">
        <control shapeId="1670" r:id="rId133" name="Check Box 646">
          <controlPr defaultSize="0" autoFill="0" autoLine="0" autoPict="0" altText="Edeka/Netto MD">
            <anchor moveWithCells="1">
              <from>
                <xdr:col>4</xdr:col>
                <xdr:colOff>133350</xdr:colOff>
                <xdr:row>69</xdr:row>
                <xdr:rowOff>184150</xdr:rowOff>
              </from>
              <to>
                <xdr:col>4</xdr:col>
                <xdr:colOff>355600</xdr:colOff>
                <xdr:row>69</xdr:row>
                <xdr:rowOff>400050</xdr:rowOff>
              </to>
            </anchor>
          </controlPr>
        </control>
      </mc:Choice>
    </mc:AlternateContent>
    <mc:AlternateContent xmlns:mc="http://schemas.openxmlformats.org/markup-compatibility/2006">
      <mc:Choice Requires="x14">
        <control shapeId="1671" r:id="rId134" name="Check Box 647">
          <controlPr defaultSize="0" autoFill="0" autoLine="0" autoPict="0" altText="Edeka/Netto MD">
            <anchor moveWithCells="1">
              <from>
                <xdr:col>4</xdr:col>
                <xdr:colOff>133350</xdr:colOff>
                <xdr:row>70</xdr:row>
                <xdr:rowOff>57150</xdr:rowOff>
              </from>
              <to>
                <xdr:col>4</xdr:col>
                <xdr:colOff>355600</xdr:colOff>
                <xdr:row>70</xdr:row>
                <xdr:rowOff>260350</xdr:rowOff>
              </to>
            </anchor>
          </controlPr>
        </control>
      </mc:Choice>
    </mc:AlternateContent>
    <mc:AlternateContent xmlns:mc="http://schemas.openxmlformats.org/markup-compatibility/2006">
      <mc:Choice Requires="x14">
        <control shapeId="1672" r:id="rId135" name="Check Box 648">
          <controlPr defaultSize="0" autoFill="0" autoLine="0" autoPict="0" altText="Edeka/Netto MD">
            <anchor moveWithCells="1">
              <from>
                <xdr:col>4</xdr:col>
                <xdr:colOff>127000</xdr:colOff>
                <xdr:row>70</xdr:row>
                <xdr:rowOff>317500</xdr:rowOff>
              </from>
              <to>
                <xdr:col>4</xdr:col>
                <xdr:colOff>361950</xdr:colOff>
                <xdr:row>71</xdr:row>
                <xdr:rowOff>38100</xdr:rowOff>
              </to>
            </anchor>
          </controlPr>
        </control>
      </mc:Choice>
    </mc:AlternateContent>
    <mc:AlternateContent xmlns:mc="http://schemas.openxmlformats.org/markup-compatibility/2006">
      <mc:Choice Requires="x14">
        <control shapeId="1674" r:id="rId136" name="Check Box 650">
          <controlPr defaultSize="0" autoFill="0" autoLine="0" autoPict="0" altText="Edeka/Netto MD">
            <anchor moveWithCells="1">
              <from>
                <xdr:col>2</xdr:col>
                <xdr:colOff>19050</xdr:colOff>
                <xdr:row>72</xdr:row>
                <xdr:rowOff>533400</xdr:rowOff>
              </from>
              <to>
                <xdr:col>2</xdr:col>
                <xdr:colOff>228600</xdr:colOff>
                <xdr:row>72</xdr:row>
                <xdr:rowOff>723900</xdr:rowOff>
              </to>
            </anchor>
          </controlPr>
        </control>
      </mc:Choice>
    </mc:AlternateContent>
    <mc:AlternateContent xmlns:mc="http://schemas.openxmlformats.org/markup-compatibility/2006">
      <mc:Choice Requires="x14">
        <control shapeId="1675" r:id="rId137" name="Check Box 651">
          <controlPr defaultSize="0" autoFill="0" autoLine="0" autoPict="0" altText="Edeka/Netto MD">
            <anchor moveWithCells="1">
              <from>
                <xdr:col>2</xdr:col>
                <xdr:colOff>19050</xdr:colOff>
                <xdr:row>72</xdr:row>
                <xdr:rowOff>793750</xdr:rowOff>
              </from>
              <to>
                <xdr:col>2</xdr:col>
                <xdr:colOff>260350</xdr:colOff>
                <xdr:row>72</xdr:row>
                <xdr:rowOff>1009650</xdr:rowOff>
              </to>
            </anchor>
          </controlPr>
        </control>
      </mc:Choice>
    </mc:AlternateContent>
    <mc:AlternateContent xmlns:mc="http://schemas.openxmlformats.org/markup-compatibility/2006">
      <mc:Choice Requires="x14">
        <control shapeId="1676" r:id="rId138" name="Check Box 652">
          <controlPr defaultSize="0" autoFill="0" autoLine="0" autoPict="0" altText="Edeka/Netto MD">
            <anchor moveWithCells="1">
              <from>
                <xdr:col>4</xdr:col>
                <xdr:colOff>127000</xdr:colOff>
                <xdr:row>72</xdr:row>
                <xdr:rowOff>514350</xdr:rowOff>
              </from>
              <to>
                <xdr:col>4</xdr:col>
                <xdr:colOff>355600</xdr:colOff>
                <xdr:row>72</xdr:row>
                <xdr:rowOff>717550</xdr:rowOff>
              </to>
            </anchor>
          </controlPr>
        </control>
      </mc:Choice>
    </mc:AlternateContent>
    <mc:AlternateContent xmlns:mc="http://schemas.openxmlformats.org/markup-compatibility/2006">
      <mc:Choice Requires="x14">
        <control shapeId="1677" r:id="rId139" name="Check Box 653">
          <controlPr defaultSize="0" autoFill="0" autoLine="0" autoPict="0" altText="Edeka/Netto MD">
            <anchor moveWithCells="1">
              <from>
                <xdr:col>4</xdr:col>
                <xdr:colOff>127000</xdr:colOff>
                <xdr:row>72</xdr:row>
                <xdr:rowOff>774700</xdr:rowOff>
              </from>
              <to>
                <xdr:col>4</xdr:col>
                <xdr:colOff>355600</xdr:colOff>
                <xdr:row>72</xdr:row>
                <xdr:rowOff>971550</xdr:rowOff>
              </to>
            </anchor>
          </controlPr>
        </control>
      </mc:Choice>
    </mc:AlternateContent>
    <mc:AlternateContent xmlns:mc="http://schemas.openxmlformats.org/markup-compatibility/2006">
      <mc:Choice Requires="x14">
        <control shapeId="1678" r:id="rId140" name="Check Box 654">
          <controlPr locked="0" defaultSize="0" autoFill="0" autoLine="0" autoPict="0" altText="Edeka/Netto MD">
            <anchor moveWithCells="1">
              <from>
                <xdr:col>8</xdr:col>
                <xdr:colOff>19050</xdr:colOff>
                <xdr:row>69</xdr:row>
                <xdr:rowOff>127000</xdr:rowOff>
              </from>
              <to>
                <xdr:col>8</xdr:col>
                <xdr:colOff>228600</xdr:colOff>
                <xdr:row>69</xdr:row>
                <xdr:rowOff>336550</xdr:rowOff>
              </to>
            </anchor>
          </controlPr>
        </control>
      </mc:Choice>
    </mc:AlternateContent>
    <mc:AlternateContent xmlns:mc="http://schemas.openxmlformats.org/markup-compatibility/2006">
      <mc:Choice Requires="x14">
        <control shapeId="1681" r:id="rId141" name="Check Box 657">
          <controlPr locked="0" defaultSize="0" autoFill="0" autoLine="0" autoPict="0" altText="Edeka/Netto MD">
            <anchor moveWithCells="1">
              <from>
                <xdr:col>8</xdr:col>
                <xdr:colOff>19050</xdr:colOff>
                <xdr:row>75</xdr:row>
                <xdr:rowOff>127000</xdr:rowOff>
              </from>
              <to>
                <xdr:col>8</xdr:col>
                <xdr:colOff>228600</xdr:colOff>
                <xdr:row>75</xdr:row>
                <xdr:rowOff>336550</xdr:rowOff>
              </to>
            </anchor>
          </controlPr>
        </control>
      </mc:Choice>
    </mc:AlternateContent>
    <mc:AlternateContent xmlns:mc="http://schemas.openxmlformats.org/markup-compatibility/2006">
      <mc:Choice Requires="x14">
        <control shapeId="1682" r:id="rId142" name="Check Box 658">
          <controlPr locked="0" defaultSize="0" autoFill="0" autoLine="0" autoPict="0" altText="">
            <anchor moveWithCells="1">
              <from>
                <xdr:col>8</xdr:col>
                <xdr:colOff>31750</xdr:colOff>
                <xdr:row>13</xdr:row>
                <xdr:rowOff>127000</xdr:rowOff>
              </from>
              <to>
                <xdr:col>8</xdr:col>
                <xdr:colOff>247650</xdr:colOff>
                <xdr:row>13</xdr:row>
                <xdr:rowOff>336550</xdr:rowOff>
              </to>
            </anchor>
          </controlPr>
        </control>
      </mc:Choice>
    </mc:AlternateContent>
    <mc:AlternateContent xmlns:mc="http://schemas.openxmlformats.org/markup-compatibility/2006">
      <mc:Choice Requires="x14">
        <control shapeId="1665" r:id="rId143" name="Check Box 641">
          <controlPr defaultSize="0" autoFill="0" autoLine="0" autoPict="0" altText="Edeka/Netto MD">
            <anchor moveWithCells="1">
              <from>
                <xdr:col>4</xdr:col>
                <xdr:colOff>127000</xdr:colOff>
                <xdr:row>71</xdr:row>
                <xdr:rowOff>419100</xdr:rowOff>
              </from>
              <to>
                <xdr:col>4</xdr:col>
                <xdr:colOff>355600</xdr:colOff>
                <xdr:row>72</xdr:row>
                <xdr:rowOff>133350</xdr:rowOff>
              </to>
            </anchor>
          </controlPr>
        </control>
      </mc:Choice>
    </mc:AlternateContent>
    <mc:AlternateContent xmlns:mc="http://schemas.openxmlformats.org/markup-compatibility/2006">
      <mc:Choice Requires="x14">
        <control shapeId="1689" r:id="rId144" name="Check Box 665">
          <controlPr defaultSize="0" autoFill="0" autoLine="0" autoPict="0" altText="Edeka/Netto MD">
            <anchor moveWithCells="1">
              <from>
                <xdr:col>6</xdr:col>
                <xdr:colOff>774700</xdr:colOff>
                <xdr:row>70</xdr:row>
                <xdr:rowOff>31750</xdr:rowOff>
              </from>
              <to>
                <xdr:col>6</xdr:col>
                <xdr:colOff>1009650</xdr:colOff>
                <xdr:row>70</xdr:row>
                <xdr:rowOff>247650</xdr:rowOff>
              </to>
            </anchor>
          </controlPr>
        </control>
      </mc:Choice>
    </mc:AlternateContent>
    <mc:AlternateContent xmlns:mc="http://schemas.openxmlformats.org/markup-compatibility/2006">
      <mc:Choice Requires="x14">
        <control shapeId="1693" r:id="rId145" name="Check Box 669">
          <controlPr defaultSize="0" autoFill="0" autoLine="0" autoPict="0" altText="Edeka/Netto MD">
            <anchor moveWithCells="1">
              <from>
                <xdr:col>7</xdr:col>
                <xdr:colOff>412750</xdr:colOff>
                <xdr:row>45</xdr:row>
                <xdr:rowOff>361950</xdr:rowOff>
              </from>
              <to>
                <xdr:col>7</xdr:col>
                <xdr:colOff>609600</xdr:colOff>
                <xdr:row>46</xdr:row>
                <xdr:rowOff>57150</xdr:rowOff>
              </to>
            </anchor>
          </controlPr>
        </control>
      </mc:Choice>
    </mc:AlternateContent>
    <mc:AlternateContent xmlns:mc="http://schemas.openxmlformats.org/markup-compatibility/2006">
      <mc:Choice Requires="x14">
        <control shapeId="1694" r:id="rId146" name="Check Box 670">
          <controlPr defaultSize="0" autoFill="0" autoLine="0" autoPict="0" altText="Edeka/Netto MD">
            <anchor moveWithCells="1">
              <from>
                <xdr:col>7</xdr:col>
                <xdr:colOff>146050</xdr:colOff>
                <xdr:row>51</xdr:row>
                <xdr:rowOff>171450</xdr:rowOff>
              </from>
              <to>
                <xdr:col>7</xdr:col>
                <xdr:colOff>361950</xdr:colOff>
                <xdr:row>51</xdr:row>
                <xdr:rowOff>400050</xdr:rowOff>
              </to>
            </anchor>
          </controlPr>
        </control>
      </mc:Choice>
    </mc:AlternateContent>
    <mc:AlternateContent xmlns:mc="http://schemas.openxmlformats.org/markup-compatibility/2006">
      <mc:Choice Requires="x14">
        <control shapeId="1697" r:id="rId147" name="Check Box 673">
          <controlPr defaultSize="0" autoFill="0" autoLine="0" autoPict="0">
            <anchor moveWithCells="1">
              <from>
                <xdr:col>1</xdr:col>
                <xdr:colOff>38100</xdr:colOff>
                <xdr:row>32</xdr:row>
                <xdr:rowOff>12700</xdr:rowOff>
              </from>
              <to>
                <xdr:col>1</xdr:col>
                <xdr:colOff>279400</xdr:colOff>
                <xdr:row>32</xdr:row>
                <xdr:rowOff>247650</xdr:rowOff>
              </to>
            </anchor>
          </controlPr>
        </control>
      </mc:Choice>
    </mc:AlternateContent>
    <mc:AlternateContent xmlns:mc="http://schemas.openxmlformats.org/markup-compatibility/2006">
      <mc:Choice Requires="x14">
        <control shapeId="1699" r:id="rId148" name="Check Box 675">
          <controlPr defaultSize="0" autoFill="0" autoLine="0" autoPict="0" altText="Standard-Untersuchung Pflanzenschutzmittel">
            <anchor moveWithCells="1">
              <from>
                <xdr:col>2</xdr:col>
                <xdr:colOff>50800</xdr:colOff>
                <xdr:row>18</xdr:row>
                <xdr:rowOff>508000</xdr:rowOff>
              </from>
              <to>
                <xdr:col>2</xdr:col>
                <xdr:colOff>292100</xdr:colOff>
                <xdr:row>19</xdr:row>
                <xdr:rowOff>228600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211"/>
  <sheetViews>
    <sheetView topLeftCell="B1" workbookViewId="0">
      <selection activeCell="C193" sqref="C193"/>
    </sheetView>
  </sheetViews>
  <sheetFormatPr baseColWidth="10" defaultRowHeight="14.5" x14ac:dyDescent="0.35"/>
  <cols>
    <col min="1" max="1" width="63.453125" bestFit="1" customWidth="1"/>
    <col min="2" max="2" width="45.1796875" bestFit="1" customWidth="1"/>
    <col min="3" max="3" width="41.81640625" bestFit="1" customWidth="1"/>
    <col min="4" max="4" width="66.453125" bestFit="1" customWidth="1"/>
    <col min="5" max="5" width="35" bestFit="1" customWidth="1"/>
    <col min="6" max="6" width="26.453125" bestFit="1" customWidth="1"/>
  </cols>
  <sheetData>
    <row r="1" spans="1:5" x14ac:dyDescent="0.35">
      <c r="A1" s="4" t="s">
        <v>59</v>
      </c>
      <c r="B1" s="4" t="s">
        <v>60</v>
      </c>
      <c r="C1" s="4" t="s">
        <v>62</v>
      </c>
      <c r="D1" s="4" t="s">
        <v>151</v>
      </c>
      <c r="E1" s="4" t="s">
        <v>152</v>
      </c>
    </row>
    <row r="2" spans="1:5" x14ac:dyDescent="0.35">
      <c r="A2" t="s">
        <v>54</v>
      </c>
      <c r="B2" t="s">
        <v>1</v>
      </c>
      <c r="C2" t="s">
        <v>61</v>
      </c>
      <c r="D2" t="str">
        <f>IF(Beauftragtes_Laboratorium="","",Beauftragtes_Laboratorium)</f>
        <v/>
      </c>
      <c r="E2" t="s">
        <v>61</v>
      </c>
    </row>
    <row r="3" spans="1:5" x14ac:dyDescent="0.35">
      <c r="A3" t="s">
        <v>5</v>
      </c>
      <c r="B3" t="s">
        <v>2</v>
      </c>
      <c r="C3" t="s">
        <v>61</v>
      </c>
      <c r="D3" t="b">
        <v>0</v>
      </c>
      <c r="E3" t="s">
        <v>61</v>
      </c>
    </row>
    <row r="4" spans="1:5" x14ac:dyDescent="0.35">
      <c r="A4" t="s">
        <v>5</v>
      </c>
      <c r="B4" t="s">
        <v>6</v>
      </c>
      <c r="C4" t="s">
        <v>61</v>
      </c>
      <c r="D4" t="b">
        <v>0</v>
      </c>
      <c r="E4" t="s">
        <v>61</v>
      </c>
    </row>
    <row r="5" spans="1:5" x14ac:dyDescent="0.35">
      <c r="A5" t="s">
        <v>5</v>
      </c>
      <c r="B5" t="s">
        <v>7</v>
      </c>
      <c r="C5" t="s">
        <v>61</v>
      </c>
      <c r="D5" t="b">
        <v>0</v>
      </c>
      <c r="E5" t="s">
        <v>61</v>
      </c>
    </row>
    <row r="6" spans="1:5" x14ac:dyDescent="0.35">
      <c r="A6" t="s">
        <v>5</v>
      </c>
      <c r="B6" t="s">
        <v>8</v>
      </c>
      <c r="C6" t="s">
        <v>61</v>
      </c>
      <c r="D6" t="b">
        <v>0</v>
      </c>
      <c r="E6" t="s">
        <v>61</v>
      </c>
    </row>
    <row r="7" spans="1:5" x14ac:dyDescent="0.35">
      <c r="A7" t="s">
        <v>5</v>
      </c>
      <c r="B7" t="s">
        <v>9</v>
      </c>
      <c r="C7" t="s">
        <v>61</v>
      </c>
      <c r="D7" t="b">
        <v>0</v>
      </c>
      <c r="E7" t="s">
        <v>61</v>
      </c>
    </row>
    <row r="8" spans="1:5" x14ac:dyDescent="0.35">
      <c r="A8" t="s">
        <v>5</v>
      </c>
      <c r="B8" t="s">
        <v>10</v>
      </c>
      <c r="C8" t="s">
        <v>61</v>
      </c>
      <c r="D8" t="b">
        <v>0</v>
      </c>
      <c r="E8" t="s">
        <v>61</v>
      </c>
    </row>
    <row r="9" spans="1:5" x14ac:dyDescent="0.35">
      <c r="A9" t="s">
        <v>5</v>
      </c>
      <c r="B9" t="s">
        <v>11</v>
      </c>
      <c r="C9" t="s">
        <v>61</v>
      </c>
      <c r="D9" t="b">
        <v>0</v>
      </c>
      <c r="E9" t="s">
        <v>61</v>
      </c>
    </row>
    <row r="10" spans="1:5" x14ac:dyDescent="0.35">
      <c r="A10" t="s">
        <v>5</v>
      </c>
      <c r="B10" t="s">
        <v>12</v>
      </c>
      <c r="C10" t="s">
        <v>61</v>
      </c>
      <c r="D10" t="b">
        <v>0</v>
      </c>
      <c r="E10" t="s">
        <v>61</v>
      </c>
    </row>
    <row r="11" spans="1:5" x14ac:dyDescent="0.35">
      <c r="A11" t="s">
        <v>5</v>
      </c>
      <c r="B11" t="s">
        <v>166</v>
      </c>
      <c r="C11" t="s">
        <v>61</v>
      </c>
      <c r="D11" t="b">
        <v>0</v>
      </c>
    </row>
    <row r="12" spans="1:5" x14ac:dyDescent="0.35">
      <c r="A12" t="s">
        <v>5</v>
      </c>
      <c r="B12" t="s">
        <v>167</v>
      </c>
      <c r="C12" t="s">
        <v>61</v>
      </c>
      <c r="D12" t="b">
        <v>0</v>
      </c>
    </row>
    <row r="13" spans="1:5" x14ac:dyDescent="0.35">
      <c r="A13" t="s">
        <v>55</v>
      </c>
      <c r="B13" t="s">
        <v>13</v>
      </c>
      <c r="C13" t="s">
        <v>61</v>
      </c>
      <c r="D13" t="str">
        <f>IF(Auslieferungsregion="","",Auslieferungsregion)</f>
        <v/>
      </c>
    </row>
    <row r="14" spans="1:5" x14ac:dyDescent="0.35">
      <c r="A14" t="s">
        <v>55</v>
      </c>
      <c r="B14" t="s">
        <v>20</v>
      </c>
      <c r="C14" t="s">
        <v>61</v>
      </c>
      <c r="D14" t="b">
        <v>0</v>
      </c>
    </row>
    <row r="15" spans="1:5" x14ac:dyDescent="0.35">
      <c r="A15" t="s">
        <v>53</v>
      </c>
      <c r="B15" t="s">
        <v>51</v>
      </c>
      <c r="C15" t="s">
        <v>86</v>
      </c>
      <c r="D15" t="b">
        <v>1</v>
      </c>
      <c r="E15" s="3"/>
    </row>
    <row r="16" spans="1:5" x14ac:dyDescent="0.35">
      <c r="A16" t="s">
        <v>53</v>
      </c>
      <c r="B16" t="s">
        <v>52</v>
      </c>
      <c r="C16" t="s">
        <v>86</v>
      </c>
      <c r="D16" t="b">
        <v>0</v>
      </c>
      <c r="E16" s="3"/>
    </row>
    <row r="17" spans="1:8" x14ac:dyDescent="0.35">
      <c r="A17" t="s">
        <v>53</v>
      </c>
      <c r="B17" t="s">
        <v>5</v>
      </c>
      <c r="C17" t="s">
        <v>86</v>
      </c>
      <c r="D17" t="b">
        <v>0</v>
      </c>
      <c r="E17" t="s">
        <v>61</v>
      </c>
    </row>
    <row r="18" spans="1:8" x14ac:dyDescent="0.35">
      <c r="A18" t="s">
        <v>53</v>
      </c>
      <c r="B18" t="s">
        <v>63</v>
      </c>
      <c r="C18" t="s">
        <v>64</v>
      </c>
      <c r="D18">
        <f>IF(D15=TRUE,0,IF(D16=TRUE,1,IF(D17=TRUE,2,0)))</f>
        <v>0</v>
      </c>
      <c r="E18" t="s">
        <v>61</v>
      </c>
    </row>
    <row r="19" spans="1:8" x14ac:dyDescent="0.35">
      <c r="A19" t="s">
        <v>53</v>
      </c>
      <c r="B19" t="s">
        <v>14</v>
      </c>
      <c r="C19" t="s">
        <v>61</v>
      </c>
      <c r="D19" t="str">
        <f>IF(Auftrag!D10="","",Auftrag!D10)</f>
        <v/>
      </c>
    </row>
    <row r="20" spans="1:8" x14ac:dyDescent="0.35">
      <c r="A20" t="s">
        <v>53</v>
      </c>
      <c r="B20" t="s">
        <v>15</v>
      </c>
      <c r="C20" t="s">
        <v>61</v>
      </c>
      <c r="D20" t="str">
        <f>IF(Auftrag!D11="","",Auftrag!D11)</f>
        <v/>
      </c>
    </row>
    <row r="21" spans="1:8" x14ac:dyDescent="0.35">
      <c r="A21" t="s">
        <v>53</v>
      </c>
      <c r="B21" t="s">
        <v>16</v>
      </c>
      <c r="C21" t="s">
        <v>61</v>
      </c>
      <c r="D21" t="str">
        <f>IF(Auftrag!D12="","",Auftrag!D12)</f>
        <v/>
      </c>
    </row>
    <row r="22" spans="1:8" x14ac:dyDescent="0.35">
      <c r="A22" t="s">
        <v>53</v>
      </c>
      <c r="B22" t="s">
        <v>17</v>
      </c>
      <c r="C22" t="s">
        <v>61</v>
      </c>
      <c r="D22" t="str">
        <f>IF(Auftrag!F12="","",Auftrag!F12)</f>
        <v/>
      </c>
    </row>
    <row r="23" spans="1:8" x14ac:dyDescent="0.35">
      <c r="A23" t="s">
        <v>53</v>
      </c>
      <c r="B23" t="s">
        <v>18</v>
      </c>
      <c r="C23" t="s">
        <v>61</v>
      </c>
      <c r="D23" t="e">
        <f>IF(Auftrag!#REF!="","",Auftrag!#REF!)</f>
        <v>#REF!</v>
      </c>
    </row>
    <row r="24" spans="1:8" x14ac:dyDescent="0.35">
      <c r="A24" t="s">
        <v>53</v>
      </c>
      <c r="B24" t="s">
        <v>19</v>
      </c>
      <c r="C24" t="s">
        <v>61</v>
      </c>
      <c r="D24" t="e">
        <f>IF(Auftrag!#REF!="","",Auftrag!#REF!)</f>
        <v>#REF!</v>
      </c>
    </row>
    <row r="25" spans="1:8" x14ac:dyDescent="0.35">
      <c r="A25" t="s">
        <v>134</v>
      </c>
      <c r="B25" t="s">
        <v>21</v>
      </c>
      <c r="C25" t="s">
        <v>61</v>
      </c>
      <c r="D25" t="str">
        <f>IF(Auftrag!C13="","",Auftrag!C13)</f>
        <v/>
      </c>
      <c r="E25" t="s">
        <v>61</v>
      </c>
    </row>
    <row r="26" spans="1:8" x14ac:dyDescent="0.35">
      <c r="A26" t="s">
        <v>134</v>
      </c>
      <c r="B26" t="s">
        <v>20</v>
      </c>
      <c r="C26" t="s">
        <v>61</v>
      </c>
      <c r="D26" t="b">
        <v>0</v>
      </c>
    </row>
    <row r="27" spans="1:8" x14ac:dyDescent="0.35">
      <c r="A27" t="s">
        <v>133</v>
      </c>
      <c r="B27" t="s">
        <v>22</v>
      </c>
      <c r="C27" t="s">
        <v>61</v>
      </c>
      <c r="D27" t="str">
        <f>IF(Auftrag!C23="","",Auftrag!C23)</f>
        <v/>
      </c>
      <c r="E27" t="s">
        <v>61</v>
      </c>
      <c r="G27" s="2"/>
      <c r="H27" s="2"/>
    </row>
    <row r="28" spans="1:8" x14ac:dyDescent="0.35">
      <c r="A28" t="s">
        <v>132</v>
      </c>
      <c r="B28" t="s">
        <v>51</v>
      </c>
      <c r="C28" t="s">
        <v>86</v>
      </c>
      <c r="D28" t="b">
        <v>0</v>
      </c>
      <c r="E28" s="3"/>
    </row>
    <row r="29" spans="1:8" x14ac:dyDescent="0.35">
      <c r="A29" t="s">
        <v>132</v>
      </c>
      <c r="B29" t="s">
        <v>52</v>
      </c>
      <c r="C29" t="s">
        <v>86</v>
      </c>
      <c r="D29" t="b">
        <v>0</v>
      </c>
      <c r="E29" s="3"/>
    </row>
    <row r="30" spans="1:8" x14ac:dyDescent="0.35">
      <c r="A30" t="s">
        <v>132</v>
      </c>
      <c r="B30" t="s">
        <v>5</v>
      </c>
      <c r="C30" t="s">
        <v>86</v>
      </c>
      <c r="D30" t="b">
        <v>0</v>
      </c>
      <c r="E30" s="3"/>
    </row>
    <row r="31" spans="1:8" x14ac:dyDescent="0.35">
      <c r="A31" t="s">
        <v>132</v>
      </c>
      <c r="B31" t="s">
        <v>23</v>
      </c>
      <c r="C31" t="s">
        <v>86</v>
      </c>
      <c r="D31" t="b">
        <v>0</v>
      </c>
      <c r="E31" s="1"/>
    </row>
    <row r="32" spans="1:8" x14ac:dyDescent="0.35">
      <c r="A32" t="s">
        <v>132</v>
      </c>
      <c r="B32" t="s">
        <v>65</v>
      </c>
      <c r="C32" t="s">
        <v>64</v>
      </c>
      <c r="D32">
        <f>IF(D28=TRUE,0,IF(D29=TRUE,1,IF(D30=TRUE,2,IF(D31=TRUE,3,0))))</f>
        <v>0</v>
      </c>
    </row>
    <row r="33" spans="1:5" x14ac:dyDescent="0.35">
      <c r="A33" t="s">
        <v>132</v>
      </c>
      <c r="B33" t="s">
        <v>66</v>
      </c>
      <c r="C33" t="s">
        <v>61</v>
      </c>
      <c r="D33" t="e">
        <f>IF(Auftrag!#REF!="","",Auftrag!#REF!)</f>
        <v>#REF!</v>
      </c>
    </row>
    <row r="34" spans="1:5" x14ac:dyDescent="0.35">
      <c r="A34" t="s">
        <v>132</v>
      </c>
      <c r="B34" t="s">
        <v>14</v>
      </c>
      <c r="C34" t="s">
        <v>61</v>
      </c>
      <c r="D34" t="str">
        <f>IF(Auftrag!D24="","",Auftrag!D24)</f>
        <v/>
      </c>
    </row>
    <row r="35" spans="1:5" x14ac:dyDescent="0.35">
      <c r="A35" t="s">
        <v>132</v>
      </c>
      <c r="B35" t="s">
        <v>15</v>
      </c>
      <c r="C35" t="s">
        <v>61</v>
      </c>
      <c r="D35" t="str">
        <f>IF(Auftrag!D25="","",Auftrag!D25)</f>
        <v/>
      </c>
    </row>
    <row r="36" spans="1:5" x14ac:dyDescent="0.35">
      <c r="A36" t="s">
        <v>132</v>
      </c>
      <c r="B36" t="s">
        <v>16</v>
      </c>
      <c r="C36" t="s">
        <v>61</v>
      </c>
      <c r="D36" t="str">
        <f>IF(Auftrag!D26="","",Auftrag!D26)</f>
        <v/>
      </c>
    </row>
    <row r="37" spans="1:5" x14ac:dyDescent="0.35">
      <c r="A37" t="s">
        <v>132</v>
      </c>
      <c r="B37" t="s">
        <v>17</v>
      </c>
      <c r="C37" t="s">
        <v>61</v>
      </c>
      <c r="D37" t="str">
        <f>IF(Auftrag!F26="","",Auftrag!F26)</f>
        <v/>
      </c>
    </row>
    <row r="38" spans="1:5" x14ac:dyDescent="0.35">
      <c r="A38" t="s">
        <v>132</v>
      </c>
      <c r="B38" t="s">
        <v>18</v>
      </c>
      <c r="C38" t="s">
        <v>61</v>
      </c>
      <c r="D38" t="e">
        <f>IF(Auftrag!#REF!="","",Auftrag!#REF!)</f>
        <v>#REF!</v>
      </c>
    </row>
    <row r="39" spans="1:5" x14ac:dyDescent="0.35">
      <c r="A39" t="s">
        <v>132</v>
      </c>
      <c r="B39" t="s">
        <v>19</v>
      </c>
      <c r="C39" t="s">
        <v>61</v>
      </c>
      <c r="D39" t="e">
        <f>IF(Auftrag!#REF!="","",Auftrag!#REF!)</f>
        <v>#REF!</v>
      </c>
    </row>
    <row r="40" spans="1:5" x14ac:dyDescent="0.35">
      <c r="A40" t="s">
        <v>131</v>
      </c>
      <c r="B40" t="s">
        <v>14</v>
      </c>
      <c r="C40" t="s">
        <v>61</v>
      </c>
      <c r="D40" t="str">
        <f>IF(Auftrag!D27="","",Auftrag!D27)</f>
        <v/>
      </c>
    </row>
    <row r="41" spans="1:5" x14ac:dyDescent="0.35">
      <c r="A41" t="s">
        <v>131</v>
      </c>
      <c r="B41" t="s">
        <v>15</v>
      </c>
      <c r="C41" t="s">
        <v>61</v>
      </c>
      <c r="D41" t="str">
        <f>IF(Auftrag!D28="","",Auftrag!D28)</f>
        <v/>
      </c>
    </row>
    <row r="42" spans="1:5" x14ac:dyDescent="0.35">
      <c r="A42" t="s">
        <v>131</v>
      </c>
      <c r="B42" t="s">
        <v>16</v>
      </c>
      <c r="C42" t="s">
        <v>61</v>
      </c>
      <c r="D42" t="str">
        <f>IF(Auftrag!D29="","",Auftrag!D29)</f>
        <v/>
      </c>
    </row>
    <row r="43" spans="1:5" x14ac:dyDescent="0.35">
      <c r="A43" t="s">
        <v>131</v>
      </c>
      <c r="B43" t="s">
        <v>17</v>
      </c>
      <c r="C43" t="s">
        <v>61</v>
      </c>
      <c r="D43" t="str">
        <f>IF(Auftrag!F29="","",Auftrag!F29)</f>
        <v/>
      </c>
    </row>
    <row r="44" spans="1:5" x14ac:dyDescent="0.35">
      <c r="A44" t="s">
        <v>131</v>
      </c>
      <c r="B44" t="s">
        <v>18</v>
      </c>
      <c r="C44" t="s">
        <v>61</v>
      </c>
      <c r="D44" t="e">
        <f>IF(Auftrag!#REF!="","",Auftrag!#REF!)</f>
        <v>#REF!</v>
      </c>
    </row>
    <row r="45" spans="1:5" x14ac:dyDescent="0.35">
      <c r="A45" t="s">
        <v>131</v>
      </c>
      <c r="B45" t="s">
        <v>19</v>
      </c>
      <c r="C45" t="s">
        <v>61</v>
      </c>
      <c r="D45" t="e">
        <f>IF(Auftrag!#REF!="","",Auftrag!#REF!)</f>
        <v>#REF!</v>
      </c>
    </row>
    <row r="46" spans="1:5" x14ac:dyDescent="0.35">
      <c r="A46" t="s">
        <v>130</v>
      </c>
      <c r="B46" t="s">
        <v>21</v>
      </c>
      <c r="C46" t="s">
        <v>61</v>
      </c>
      <c r="D46" t="str">
        <f>IF(Auftrag!C30="","",Auftrag!C30)</f>
        <v/>
      </c>
      <c r="E46" t="s">
        <v>61</v>
      </c>
    </row>
    <row r="47" spans="1:5" x14ac:dyDescent="0.35">
      <c r="A47" t="s">
        <v>130</v>
      </c>
      <c r="B47" t="s">
        <v>20</v>
      </c>
      <c r="C47" t="s">
        <v>61</v>
      </c>
      <c r="D47" t="b">
        <v>0</v>
      </c>
    </row>
    <row r="48" spans="1:5" x14ac:dyDescent="0.35">
      <c r="A48" t="s">
        <v>129</v>
      </c>
      <c r="B48" t="s">
        <v>14</v>
      </c>
      <c r="C48" t="s">
        <v>61</v>
      </c>
      <c r="D48" t="str">
        <f>IF(Auftrag!D31="","",Auftrag!D31)</f>
        <v/>
      </c>
      <c r="E48" t="s">
        <v>61</v>
      </c>
    </row>
    <row r="49" spans="1:5" x14ac:dyDescent="0.35">
      <c r="A49" t="s">
        <v>129</v>
      </c>
      <c r="B49" t="s">
        <v>15</v>
      </c>
      <c r="C49" t="s">
        <v>61</v>
      </c>
      <c r="D49" t="str">
        <f>IF(Auftrag!D32="","",Auftrag!D32)</f>
        <v/>
      </c>
    </row>
    <row r="50" spans="1:5" x14ac:dyDescent="0.35">
      <c r="A50" t="s">
        <v>129</v>
      </c>
      <c r="B50" t="s">
        <v>16</v>
      </c>
      <c r="C50" t="s">
        <v>61</v>
      </c>
      <c r="D50" t="str">
        <f>IF(Auftrag!D33="","",Auftrag!D33)</f>
        <v/>
      </c>
    </row>
    <row r="51" spans="1:5" x14ac:dyDescent="0.35">
      <c r="A51" t="s">
        <v>129</v>
      </c>
      <c r="B51" t="s">
        <v>17</v>
      </c>
      <c r="C51" t="s">
        <v>61</v>
      </c>
      <c r="D51" t="str">
        <f>IF(Auftrag!F33="","",Auftrag!F33)</f>
        <v/>
      </c>
    </row>
    <row r="52" spans="1:5" x14ac:dyDescent="0.35">
      <c r="A52" t="s">
        <v>129</v>
      </c>
      <c r="B52" t="s">
        <v>18</v>
      </c>
      <c r="C52" t="s">
        <v>61</v>
      </c>
      <c r="D52" t="e">
        <f>IF(Auftrag!#REF!="","",Auftrag!#REF!)</f>
        <v>#REF!</v>
      </c>
    </row>
    <row r="53" spans="1:5" x14ac:dyDescent="0.35">
      <c r="A53" t="s">
        <v>129</v>
      </c>
      <c r="B53" t="s">
        <v>19</v>
      </c>
      <c r="C53" t="s">
        <v>61</v>
      </c>
      <c r="D53" t="e">
        <f>IF(Auftrag!#REF!="","",Auftrag!#REF!)</f>
        <v>#REF!</v>
      </c>
    </row>
    <row r="54" spans="1:5" x14ac:dyDescent="0.35">
      <c r="A54" t="s">
        <v>129</v>
      </c>
      <c r="B54" t="s">
        <v>20</v>
      </c>
      <c r="C54" t="s">
        <v>61</v>
      </c>
      <c r="D54" t="b">
        <v>0</v>
      </c>
      <c r="E54" s="3"/>
    </row>
    <row r="55" spans="1:5" x14ac:dyDescent="0.35">
      <c r="A55" t="s">
        <v>128</v>
      </c>
      <c r="B55" t="s">
        <v>14</v>
      </c>
      <c r="C55" t="s">
        <v>61</v>
      </c>
      <c r="D55" t="str">
        <f>IF(Auftrag!D34="","",Auftrag!D34)</f>
        <v/>
      </c>
    </row>
    <row r="56" spans="1:5" x14ac:dyDescent="0.35">
      <c r="A56" t="s">
        <v>128</v>
      </c>
      <c r="B56" t="s">
        <v>15</v>
      </c>
      <c r="C56" t="s">
        <v>61</v>
      </c>
      <c r="D56" t="str">
        <f>IF(Auftrag!D35="","",Auftrag!D35)</f>
        <v/>
      </c>
    </row>
    <row r="57" spans="1:5" x14ac:dyDescent="0.35">
      <c r="A57" t="s">
        <v>128</v>
      </c>
      <c r="B57" t="s">
        <v>16</v>
      </c>
      <c r="C57" t="s">
        <v>61</v>
      </c>
      <c r="D57" t="str">
        <f>IF(Auftrag!D36="","",Auftrag!D36)</f>
        <v/>
      </c>
    </row>
    <row r="58" spans="1:5" x14ac:dyDescent="0.35">
      <c r="A58" t="s">
        <v>128</v>
      </c>
      <c r="B58" t="s">
        <v>17</v>
      </c>
      <c r="C58" t="s">
        <v>61</v>
      </c>
      <c r="D58" t="str">
        <f>IF(Auftrag!F36="","",Auftrag!F36)</f>
        <v/>
      </c>
    </row>
    <row r="59" spans="1:5" x14ac:dyDescent="0.35">
      <c r="A59" t="s">
        <v>128</v>
      </c>
      <c r="B59" t="s">
        <v>18</v>
      </c>
      <c r="C59" t="s">
        <v>61</v>
      </c>
      <c r="D59" t="e">
        <f>IF(Auftrag!#REF!="","",Auftrag!#REF!)</f>
        <v>#REF!</v>
      </c>
    </row>
    <row r="60" spans="1:5" x14ac:dyDescent="0.35">
      <c r="A60" t="s">
        <v>128</v>
      </c>
      <c r="B60" t="s">
        <v>19</v>
      </c>
      <c r="C60" t="s">
        <v>61</v>
      </c>
      <c r="D60" t="e">
        <f>IF(Auftrag!#REF!="","",Auftrag!#REF!)</f>
        <v>#REF!</v>
      </c>
    </row>
    <row r="61" spans="1:5" x14ac:dyDescent="0.35">
      <c r="A61" t="s">
        <v>128</v>
      </c>
      <c r="B61" t="s">
        <v>20</v>
      </c>
      <c r="C61" t="s">
        <v>61</v>
      </c>
      <c r="D61" t="b">
        <v>0</v>
      </c>
      <c r="E61" s="3"/>
    </row>
    <row r="62" spans="1:5" x14ac:dyDescent="0.35">
      <c r="A62" t="s">
        <v>127</v>
      </c>
      <c r="B62" t="s">
        <v>21</v>
      </c>
      <c r="C62" t="s">
        <v>61</v>
      </c>
      <c r="D62" t="str">
        <f>IF(Auftrag!C37="","",Auftrag!C37)</f>
        <v/>
      </c>
      <c r="E62" s="3" t="s">
        <v>61</v>
      </c>
    </row>
    <row r="63" spans="1:5" x14ac:dyDescent="0.35">
      <c r="A63" t="s">
        <v>127</v>
      </c>
      <c r="B63" t="s">
        <v>20</v>
      </c>
      <c r="C63" t="s">
        <v>61</v>
      </c>
      <c r="D63" t="b">
        <v>1</v>
      </c>
      <c r="E63" s="3"/>
    </row>
    <row r="64" spans="1:5" x14ac:dyDescent="0.35">
      <c r="A64" t="s">
        <v>24</v>
      </c>
      <c r="B64" t="s">
        <v>25</v>
      </c>
      <c r="C64" t="s">
        <v>61</v>
      </c>
      <c r="D64" t="str">
        <f>IF(Auftrag!C38="","",Auftrag!C38)</f>
        <v/>
      </c>
      <c r="E64" s="3"/>
    </row>
    <row r="65" spans="1:5" x14ac:dyDescent="0.35">
      <c r="A65" t="s">
        <v>126</v>
      </c>
      <c r="B65" t="s">
        <v>14</v>
      </c>
      <c r="C65" t="s">
        <v>61</v>
      </c>
      <c r="D65" t="str">
        <f>IF(Auftrag!D39="","",Auftrag!D39)</f>
        <v/>
      </c>
      <c r="E65" t="s">
        <v>61</v>
      </c>
    </row>
    <row r="66" spans="1:5" x14ac:dyDescent="0.35">
      <c r="A66" t="s">
        <v>126</v>
      </c>
      <c r="B66" t="s">
        <v>26</v>
      </c>
      <c r="C66" t="s">
        <v>61</v>
      </c>
      <c r="D66" t="str">
        <f>IF(Auftrag!D40="","",Auftrag!D40)</f>
        <v/>
      </c>
      <c r="E66" t="s">
        <v>61</v>
      </c>
    </row>
    <row r="67" spans="1:5" x14ac:dyDescent="0.35">
      <c r="A67" t="s">
        <v>126</v>
      </c>
      <c r="B67" t="s">
        <v>27</v>
      </c>
      <c r="C67" t="s">
        <v>61</v>
      </c>
      <c r="D67" t="e">
        <f>IF(Auftrag!#REF!="","",Auftrag!#REF!)</f>
        <v>#REF!</v>
      </c>
      <c r="E67" t="s">
        <v>61</v>
      </c>
    </row>
    <row r="68" spans="1:5" x14ac:dyDescent="0.35">
      <c r="A68" t="s">
        <v>126</v>
      </c>
      <c r="B68" t="s">
        <v>28</v>
      </c>
      <c r="C68" t="s">
        <v>61</v>
      </c>
      <c r="D68" t="e">
        <f>IF(Auftrag!#REF!="","",Auftrag!#REF!)</f>
        <v>#REF!</v>
      </c>
      <c r="E68" t="s">
        <v>61</v>
      </c>
    </row>
    <row r="69" spans="1:5" x14ac:dyDescent="0.35">
      <c r="A69" t="s">
        <v>125</v>
      </c>
      <c r="B69" t="s">
        <v>14</v>
      </c>
      <c r="C69" t="s">
        <v>61</v>
      </c>
      <c r="D69" t="str">
        <f>IF(Auftrag!D41="","",Auftrag!D41)</f>
        <v/>
      </c>
    </row>
    <row r="70" spans="1:5" x14ac:dyDescent="0.35">
      <c r="A70" t="s">
        <v>125</v>
      </c>
      <c r="B70" t="s">
        <v>15</v>
      </c>
      <c r="C70" t="s">
        <v>61</v>
      </c>
      <c r="D70" t="str">
        <f>IF(Auftrag!D42="","",Auftrag!D42)</f>
        <v/>
      </c>
    </row>
    <row r="71" spans="1:5" x14ac:dyDescent="0.35">
      <c r="A71" t="s">
        <v>125</v>
      </c>
      <c r="B71" t="s">
        <v>16</v>
      </c>
      <c r="C71" t="s">
        <v>61</v>
      </c>
      <c r="D71" t="str">
        <f>IF(Auftrag!D43="","",Auftrag!D43)</f>
        <v/>
      </c>
    </row>
    <row r="72" spans="1:5" x14ac:dyDescent="0.35">
      <c r="A72" t="s">
        <v>125</v>
      </c>
      <c r="B72" t="s">
        <v>17</v>
      </c>
      <c r="C72" t="s">
        <v>61</v>
      </c>
      <c r="D72" t="str">
        <f>IF(Auftrag!F43="","",Auftrag!F43)</f>
        <v/>
      </c>
    </row>
    <row r="73" spans="1:5" x14ac:dyDescent="0.35">
      <c r="A73" t="s">
        <v>125</v>
      </c>
      <c r="B73" t="s">
        <v>18</v>
      </c>
      <c r="C73" t="s">
        <v>61</v>
      </c>
      <c r="D73" t="e">
        <f>IF(Auftrag!#REF!="","",Auftrag!#REF!)</f>
        <v>#REF!</v>
      </c>
    </row>
    <row r="74" spans="1:5" x14ac:dyDescent="0.35">
      <c r="A74" t="s">
        <v>125</v>
      </c>
      <c r="B74" t="s">
        <v>19</v>
      </c>
      <c r="C74" t="s">
        <v>61</v>
      </c>
      <c r="D74" t="e">
        <f>IF(Auftrag!#REF!="","",Auftrag!#REF!)</f>
        <v>#REF!</v>
      </c>
    </row>
    <row r="75" spans="1:5" x14ac:dyDescent="0.35">
      <c r="A75" t="s">
        <v>124</v>
      </c>
      <c r="B75" t="s">
        <v>21</v>
      </c>
      <c r="C75" t="s">
        <v>61</v>
      </c>
      <c r="D75" t="str">
        <f>IF(Auftrag!C44="","",Auftrag!C44)</f>
        <v/>
      </c>
      <c r="E75" t="s">
        <v>61</v>
      </c>
    </row>
    <row r="76" spans="1:5" x14ac:dyDescent="0.35">
      <c r="A76" t="s">
        <v>124</v>
      </c>
      <c r="B76" t="s">
        <v>20</v>
      </c>
      <c r="C76" t="s">
        <v>61</v>
      </c>
      <c r="D76" t="b">
        <v>1</v>
      </c>
      <c r="E76" s="3"/>
    </row>
    <row r="77" spans="1:5" x14ac:dyDescent="0.35">
      <c r="A77" t="s">
        <v>123</v>
      </c>
      <c r="B77" t="s">
        <v>67</v>
      </c>
      <c r="C77" t="s">
        <v>61</v>
      </c>
      <c r="D77" t="b">
        <v>1</v>
      </c>
      <c r="E77" s="3"/>
    </row>
    <row r="78" spans="1:5" x14ac:dyDescent="0.35">
      <c r="A78" t="s">
        <v>123</v>
      </c>
      <c r="B78" t="s">
        <v>165</v>
      </c>
      <c r="C78" t="s">
        <v>61</v>
      </c>
      <c r="D78" t="b">
        <v>0</v>
      </c>
      <c r="E78" s="3"/>
    </row>
    <row r="79" spans="1:5" x14ac:dyDescent="0.35">
      <c r="A79" t="s">
        <v>123</v>
      </c>
      <c r="B79" t="s">
        <v>29</v>
      </c>
      <c r="C79" t="s">
        <v>61</v>
      </c>
      <c r="D79" t="b">
        <v>0</v>
      </c>
      <c r="E79" s="3"/>
    </row>
    <row r="80" spans="1:5" x14ac:dyDescent="0.35">
      <c r="A80" t="s">
        <v>123</v>
      </c>
      <c r="B80" t="s">
        <v>68</v>
      </c>
      <c r="C80" t="s">
        <v>61</v>
      </c>
      <c r="D80" t="str">
        <f>IF(Auftrag!E46="","",Auftrag!E46)</f>
        <v/>
      </c>
    </row>
    <row r="81" spans="1:4" x14ac:dyDescent="0.35">
      <c r="A81" t="s">
        <v>123</v>
      </c>
      <c r="B81" t="s">
        <v>29</v>
      </c>
      <c r="C81" t="s">
        <v>61</v>
      </c>
      <c r="D81" t="str">
        <f>IF(Auftrag!E47="","",Auftrag!E47)</f>
        <v/>
      </c>
    </row>
    <row r="82" spans="1:4" x14ac:dyDescent="0.35">
      <c r="A82" t="s">
        <v>123</v>
      </c>
      <c r="B82" t="s">
        <v>14</v>
      </c>
      <c r="C82" t="s">
        <v>61</v>
      </c>
      <c r="D82" t="str">
        <f>IF(Auftrag!E49="","",Auftrag!E49)</f>
        <v/>
      </c>
    </row>
    <row r="83" spans="1:4" x14ac:dyDescent="0.35">
      <c r="A83" t="s">
        <v>123</v>
      </c>
      <c r="B83" t="s">
        <v>22</v>
      </c>
      <c r="C83" t="s">
        <v>61</v>
      </c>
      <c r="D83" t="e">
        <f>IF(Auftrag!#REF!="","",Auftrag!#REF!)</f>
        <v>#REF!</v>
      </c>
    </row>
    <row r="84" spans="1:4" x14ac:dyDescent="0.35">
      <c r="A84" t="s">
        <v>123</v>
      </c>
      <c r="B84" t="s">
        <v>30</v>
      </c>
      <c r="C84" t="s">
        <v>61</v>
      </c>
      <c r="D84" t="b">
        <v>0</v>
      </c>
    </row>
    <row r="85" spans="1:4" x14ac:dyDescent="0.35">
      <c r="A85" t="s">
        <v>123</v>
      </c>
      <c r="B85" t="s">
        <v>31</v>
      </c>
      <c r="C85" t="s">
        <v>61</v>
      </c>
      <c r="D85" t="b">
        <v>0</v>
      </c>
    </row>
    <row r="86" spans="1:4" x14ac:dyDescent="0.35">
      <c r="A86" t="s">
        <v>123</v>
      </c>
      <c r="B86" t="s">
        <v>32</v>
      </c>
      <c r="C86" t="s">
        <v>61</v>
      </c>
      <c r="D86" t="b">
        <v>0</v>
      </c>
    </row>
    <row r="87" spans="1:4" x14ac:dyDescent="0.35">
      <c r="A87" t="s">
        <v>123</v>
      </c>
      <c r="B87" t="s">
        <v>33</v>
      </c>
      <c r="C87" t="s">
        <v>61</v>
      </c>
      <c r="D87" t="b">
        <v>0</v>
      </c>
    </row>
    <row r="88" spans="1:4" x14ac:dyDescent="0.35">
      <c r="A88" t="s">
        <v>123</v>
      </c>
      <c r="B88" t="s">
        <v>34</v>
      </c>
      <c r="C88" t="s">
        <v>61</v>
      </c>
      <c r="D88" t="b">
        <v>0</v>
      </c>
    </row>
    <row r="89" spans="1:4" x14ac:dyDescent="0.35">
      <c r="A89" t="s">
        <v>123</v>
      </c>
      <c r="B89" t="s">
        <v>35</v>
      </c>
      <c r="C89" t="s">
        <v>61</v>
      </c>
      <c r="D89" t="b">
        <v>0</v>
      </c>
    </row>
    <row r="90" spans="1:4" x14ac:dyDescent="0.35">
      <c r="A90" t="s">
        <v>123</v>
      </c>
      <c r="B90" t="s">
        <v>69</v>
      </c>
      <c r="C90" t="s">
        <v>61</v>
      </c>
      <c r="D90" t="b">
        <v>1</v>
      </c>
    </row>
    <row r="91" spans="1:4" ht="14.25" customHeight="1" x14ac:dyDescent="0.35">
      <c r="A91" t="s">
        <v>123</v>
      </c>
      <c r="B91" t="s">
        <v>36</v>
      </c>
      <c r="C91" t="s">
        <v>61</v>
      </c>
      <c r="D91" t="e">
        <f>IF(Auftrag!#REF!="","",Auftrag!#REF!)</f>
        <v>#REF!</v>
      </c>
    </row>
    <row r="92" spans="1:4" ht="14.25" customHeight="1" x14ac:dyDescent="0.35">
      <c r="A92" t="s">
        <v>123</v>
      </c>
      <c r="B92" t="s">
        <v>168</v>
      </c>
      <c r="D92" t="e">
        <f>IF(Auftrag!#REF!="","",Auftrag!#REF!)</f>
        <v>#REF!</v>
      </c>
    </row>
    <row r="93" spans="1:4" ht="14.25" customHeight="1" x14ac:dyDescent="0.35">
      <c r="A93" t="s">
        <v>123</v>
      </c>
      <c r="B93" t="s">
        <v>169</v>
      </c>
      <c r="D93" t="e">
        <f>IF(Auftrag!#REF!="","",Auftrag!#REF!)</f>
        <v>#REF!</v>
      </c>
    </row>
    <row r="94" spans="1:4" ht="14.25" customHeight="1" x14ac:dyDescent="0.35">
      <c r="A94" t="s">
        <v>123</v>
      </c>
      <c r="B94" t="s">
        <v>170</v>
      </c>
      <c r="D94" t="e">
        <f>IF(Auftrag!#REF!="","",Auftrag!#REF!)</f>
        <v>#REF!</v>
      </c>
    </row>
    <row r="95" spans="1:4" ht="14.25" customHeight="1" x14ac:dyDescent="0.35">
      <c r="A95" t="s">
        <v>123</v>
      </c>
      <c r="B95" t="s">
        <v>171</v>
      </c>
      <c r="D95" t="e">
        <f>IF(Auftrag!#REF!="","",Auftrag!#REF!)</f>
        <v>#REF!</v>
      </c>
    </row>
    <row r="96" spans="1:4" x14ac:dyDescent="0.35">
      <c r="A96" t="s">
        <v>123</v>
      </c>
      <c r="B96" t="s">
        <v>172</v>
      </c>
      <c r="D96" t="e">
        <f>IF(Auftrag!#REF!="","",Auftrag!#REF!)</f>
        <v>#REF!</v>
      </c>
    </row>
    <row r="97" spans="1:5" x14ac:dyDescent="0.35">
      <c r="A97" t="s">
        <v>123</v>
      </c>
      <c r="B97" t="s">
        <v>173</v>
      </c>
      <c r="D97" t="e">
        <f>IF(Auftrag!#REF!="","",Auftrag!#REF!)</f>
        <v>#REF!</v>
      </c>
    </row>
    <row r="98" spans="1:5" x14ac:dyDescent="0.35">
      <c r="A98" t="s">
        <v>123</v>
      </c>
      <c r="B98" t="s">
        <v>37</v>
      </c>
      <c r="C98" t="s">
        <v>61</v>
      </c>
      <c r="D98" t="b">
        <v>0</v>
      </c>
    </row>
    <row r="99" spans="1:5" x14ac:dyDescent="0.35">
      <c r="A99" t="s">
        <v>122</v>
      </c>
      <c r="B99" t="s">
        <v>70</v>
      </c>
      <c r="C99" t="s">
        <v>86</v>
      </c>
      <c r="D99" t="b">
        <v>0</v>
      </c>
      <c r="E99" s="3"/>
    </row>
    <row r="100" spans="1:5" x14ac:dyDescent="0.35">
      <c r="A100" t="s">
        <v>122</v>
      </c>
      <c r="B100" t="s">
        <v>71</v>
      </c>
      <c r="C100" t="s">
        <v>86</v>
      </c>
      <c r="D100" t="b">
        <v>0</v>
      </c>
      <c r="E100" s="3"/>
    </row>
    <row r="101" spans="1:5" x14ac:dyDescent="0.35">
      <c r="A101" t="s">
        <v>122</v>
      </c>
      <c r="B101" t="s">
        <v>77</v>
      </c>
      <c r="C101" t="s">
        <v>86</v>
      </c>
      <c r="D101" t="b">
        <v>0</v>
      </c>
      <c r="E101" s="3"/>
    </row>
    <row r="102" spans="1:5" x14ac:dyDescent="0.35">
      <c r="A102" t="s">
        <v>122</v>
      </c>
      <c r="B102" t="s">
        <v>78</v>
      </c>
      <c r="C102" t="s">
        <v>86</v>
      </c>
      <c r="D102" t="b">
        <v>0</v>
      </c>
      <c r="E102" s="3"/>
    </row>
    <row r="103" spans="1:5" x14ac:dyDescent="0.35">
      <c r="A103" t="s">
        <v>122</v>
      </c>
      <c r="B103" t="s">
        <v>79</v>
      </c>
      <c r="C103" t="s">
        <v>86</v>
      </c>
      <c r="D103" t="b">
        <v>0</v>
      </c>
      <c r="E103" s="3"/>
    </row>
    <row r="104" spans="1:5" x14ac:dyDescent="0.35">
      <c r="A104" t="s">
        <v>122</v>
      </c>
      <c r="B104" t="s">
        <v>76</v>
      </c>
      <c r="C104" t="s">
        <v>64</v>
      </c>
      <c r="D104">
        <f>IF(D99=TRUE,1,IF(D101=TRUE,3,IF(D100=TRUE,4,IF(D102=TRUE,5,IF(D103=TRUE,6,IF(OR(D105=TRUE,D106=TRUE),2,0))))))</f>
        <v>0</v>
      </c>
      <c r="E104" s="3"/>
    </row>
    <row r="105" spans="1:5" x14ac:dyDescent="0.35">
      <c r="A105" t="s">
        <v>122</v>
      </c>
      <c r="B105" t="s">
        <v>74</v>
      </c>
      <c r="C105" t="s">
        <v>86</v>
      </c>
      <c r="D105" t="b">
        <v>0</v>
      </c>
      <c r="E105" s="3"/>
    </row>
    <row r="106" spans="1:5" x14ac:dyDescent="0.35">
      <c r="A106" t="s">
        <v>122</v>
      </c>
      <c r="B106" t="s">
        <v>75</v>
      </c>
      <c r="C106" t="s">
        <v>86</v>
      </c>
      <c r="D106" t="b">
        <v>0</v>
      </c>
      <c r="E106" s="3"/>
    </row>
    <row r="107" spans="1:5" x14ac:dyDescent="0.35">
      <c r="A107" t="s">
        <v>122</v>
      </c>
      <c r="B107" t="s">
        <v>80</v>
      </c>
      <c r="C107" t="s">
        <v>64</v>
      </c>
      <c r="D107">
        <f>IF(D105=TRUE,1,IF(D106=TRUE,2,0))</f>
        <v>0</v>
      </c>
      <c r="E107" s="1"/>
    </row>
    <row r="108" spans="1:5" x14ac:dyDescent="0.35">
      <c r="A108" t="s">
        <v>122</v>
      </c>
      <c r="B108" t="s">
        <v>72</v>
      </c>
      <c r="C108" t="s">
        <v>61</v>
      </c>
      <c r="D108" t="str">
        <f>IF(Auftrag!E57="","",Auftrag!E57)</f>
        <v/>
      </c>
    </row>
    <row r="109" spans="1:5" x14ac:dyDescent="0.35">
      <c r="A109" t="s">
        <v>122</v>
      </c>
      <c r="B109" t="s">
        <v>73</v>
      </c>
      <c r="C109" t="s">
        <v>61</v>
      </c>
      <c r="D109" t="str">
        <f>IF(Auftrag!F58="","",Auftrag!F58)</f>
        <v/>
      </c>
    </row>
    <row r="110" spans="1:5" x14ac:dyDescent="0.35">
      <c r="A110" t="s">
        <v>122</v>
      </c>
      <c r="B110" t="s">
        <v>37</v>
      </c>
      <c r="C110" t="s">
        <v>61</v>
      </c>
      <c r="D110" t="str">
        <f>IF(Auftrag!D59="","",Auftrag!D59)</f>
        <v/>
      </c>
    </row>
    <row r="111" spans="1:5" x14ac:dyDescent="0.35">
      <c r="A111" t="s">
        <v>122</v>
      </c>
      <c r="B111" t="s">
        <v>38</v>
      </c>
      <c r="C111" t="s">
        <v>61</v>
      </c>
      <c r="D111" t="b">
        <v>0</v>
      </c>
    </row>
    <row r="112" spans="1:5" x14ac:dyDescent="0.35">
      <c r="A112" t="s">
        <v>122</v>
      </c>
      <c r="B112" t="s">
        <v>39</v>
      </c>
      <c r="C112" t="s">
        <v>61</v>
      </c>
      <c r="D112" t="b">
        <v>0</v>
      </c>
    </row>
    <row r="113" spans="1:5" x14ac:dyDescent="0.35">
      <c r="A113" t="s">
        <v>121</v>
      </c>
      <c r="B113" t="s">
        <v>82</v>
      </c>
      <c r="C113" t="s">
        <v>86</v>
      </c>
      <c r="D113" t="b">
        <v>0</v>
      </c>
      <c r="E113" s="3"/>
    </row>
    <row r="114" spans="1:5" x14ac:dyDescent="0.35">
      <c r="A114" t="s">
        <v>121</v>
      </c>
      <c r="B114" t="s">
        <v>83</v>
      </c>
      <c r="C114" t="s">
        <v>86</v>
      </c>
      <c r="D114" t="b">
        <v>0</v>
      </c>
      <c r="E114" s="3"/>
    </row>
    <row r="115" spans="1:5" x14ac:dyDescent="0.35">
      <c r="A115" t="s">
        <v>121</v>
      </c>
      <c r="B115" t="s">
        <v>84</v>
      </c>
      <c r="C115" t="s">
        <v>86</v>
      </c>
      <c r="D115" t="b">
        <v>0</v>
      </c>
      <c r="E115" s="3"/>
    </row>
    <row r="116" spans="1:5" x14ac:dyDescent="0.35">
      <c r="A116" t="s">
        <v>121</v>
      </c>
      <c r="B116" t="s">
        <v>81</v>
      </c>
      <c r="C116" t="s">
        <v>64</v>
      </c>
      <c r="D116">
        <f>IF(D114=TRUE,1,IF(D113=TRUE,2,IF(D115=TRUE,3,0)))</f>
        <v>0</v>
      </c>
      <c r="E116" s="1"/>
    </row>
    <row r="117" spans="1:5" x14ac:dyDescent="0.35">
      <c r="A117" t="s">
        <v>120</v>
      </c>
      <c r="B117" t="s">
        <v>22</v>
      </c>
      <c r="C117" t="s">
        <v>61</v>
      </c>
      <c r="D117" t="str">
        <f>IF(Auftrag!C78="","",Auftrag!C78)</f>
        <v/>
      </c>
      <c r="E117" t="s">
        <v>61</v>
      </c>
    </row>
    <row r="118" spans="1:5" x14ac:dyDescent="0.35">
      <c r="A118" t="s">
        <v>119</v>
      </c>
      <c r="B118" t="s">
        <v>14</v>
      </c>
      <c r="C118" t="s">
        <v>61</v>
      </c>
      <c r="D118" t="str">
        <f>IF(Auftrag!C15="","",Auftrag!C15)</f>
        <v/>
      </c>
    </row>
    <row r="119" spans="1:5" x14ac:dyDescent="0.35">
      <c r="A119" t="s">
        <v>118</v>
      </c>
      <c r="B119" t="s">
        <v>14</v>
      </c>
      <c r="C119" t="s">
        <v>61</v>
      </c>
      <c r="D119" t="str">
        <f>IF(Auftrag!C63="","",Auftrag!C63)</f>
        <v/>
      </c>
    </row>
    <row r="120" spans="1:5" x14ac:dyDescent="0.35">
      <c r="A120" t="s">
        <v>40</v>
      </c>
      <c r="B120" t="s">
        <v>135</v>
      </c>
      <c r="C120" t="s">
        <v>61</v>
      </c>
      <c r="D120" t="str">
        <f>IF(Auftrag!D64="","",Auftrag!D64)</f>
        <v/>
      </c>
      <c r="E120" s="1"/>
    </row>
    <row r="121" spans="1:5" x14ac:dyDescent="0.35">
      <c r="A121" t="s">
        <v>40</v>
      </c>
      <c r="B121" t="s">
        <v>136</v>
      </c>
      <c r="C121" t="s">
        <v>61</v>
      </c>
      <c r="D121" t="str">
        <f>IF(Auftrag!G64="","",Auftrag!G64)</f>
        <v/>
      </c>
      <c r="E121" s="1"/>
    </row>
    <row r="122" spans="1:5" x14ac:dyDescent="0.35">
      <c r="A122" t="s">
        <v>40</v>
      </c>
      <c r="B122" t="s">
        <v>137</v>
      </c>
      <c r="C122" t="s">
        <v>61</v>
      </c>
      <c r="D122" t="str">
        <f>IF(Auftrag!D65="","",Auftrag!D65)</f>
        <v/>
      </c>
      <c r="E122" s="1"/>
    </row>
    <row r="123" spans="1:5" x14ac:dyDescent="0.35">
      <c r="A123" t="s">
        <v>40</v>
      </c>
      <c r="B123" t="s">
        <v>138</v>
      </c>
      <c r="C123" t="s">
        <v>61</v>
      </c>
      <c r="D123" t="str">
        <f>IF(Auftrag!G65="","",Auftrag!G65)</f>
        <v/>
      </c>
      <c r="E123" s="1"/>
    </row>
    <row r="124" spans="1:5" x14ac:dyDescent="0.35">
      <c r="A124" t="s">
        <v>40</v>
      </c>
      <c r="B124" t="s">
        <v>139</v>
      </c>
      <c r="C124" t="s">
        <v>61</v>
      </c>
      <c r="D124" t="str">
        <f>IF(Auftrag!D66="","",Auftrag!D66)</f>
        <v/>
      </c>
      <c r="E124" s="1"/>
    </row>
    <row r="125" spans="1:5" x14ac:dyDescent="0.35">
      <c r="A125" t="s">
        <v>40</v>
      </c>
      <c r="B125" t="s">
        <v>140</v>
      </c>
      <c r="C125" t="s">
        <v>61</v>
      </c>
      <c r="D125" t="str">
        <f>IF(Auftrag!G66="","",Auftrag!G66)</f>
        <v/>
      </c>
      <c r="E125" s="1"/>
    </row>
    <row r="126" spans="1:5" x14ac:dyDescent="0.35">
      <c r="A126" t="s">
        <v>40</v>
      </c>
      <c r="B126" t="s">
        <v>141</v>
      </c>
      <c r="C126" t="s">
        <v>61</v>
      </c>
      <c r="D126" t="e">
        <f>IF(Auftrag!#REF!="","",Auftrag!#REF!)</f>
        <v>#REF!</v>
      </c>
      <c r="E126" s="1"/>
    </row>
    <row r="127" spans="1:5" x14ac:dyDescent="0.35">
      <c r="A127" t="s">
        <v>40</v>
      </c>
      <c r="B127" t="s">
        <v>142</v>
      </c>
      <c r="C127" t="s">
        <v>61</v>
      </c>
      <c r="D127" t="e">
        <f>IF(Auftrag!#REF!="","",Auftrag!#REF!)</f>
        <v>#REF!</v>
      </c>
      <c r="E127" s="1"/>
    </row>
    <row r="128" spans="1:5" x14ac:dyDescent="0.35">
      <c r="A128" t="s">
        <v>40</v>
      </c>
      <c r="B128" t="s">
        <v>143</v>
      </c>
      <c r="C128" t="s">
        <v>61</v>
      </c>
      <c r="D128" t="e">
        <f>IF(Auftrag!#REF!="","",Auftrag!#REF!)</f>
        <v>#REF!</v>
      </c>
      <c r="E128" s="1"/>
    </row>
    <row r="129" spans="1:5" x14ac:dyDescent="0.35">
      <c r="A129" t="s">
        <v>40</v>
      </c>
      <c r="B129" t="s">
        <v>144</v>
      </c>
      <c r="C129" t="s">
        <v>61</v>
      </c>
      <c r="D129" t="e">
        <f>IF(Auftrag!#REF!="","",Auftrag!#REF!)</f>
        <v>#REF!</v>
      </c>
      <c r="E129" s="1"/>
    </row>
    <row r="130" spans="1:5" x14ac:dyDescent="0.35">
      <c r="A130" t="s">
        <v>40</v>
      </c>
      <c r="B130" t="s">
        <v>145</v>
      </c>
      <c r="C130" t="s">
        <v>61</v>
      </c>
      <c r="D130" t="e">
        <f>IF(Auftrag!#REF!="","",Auftrag!#REF!)</f>
        <v>#REF!</v>
      </c>
      <c r="E130" s="1"/>
    </row>
    <row r="131" spans="1:5" x14ac:dyDescent="0.35">
      <c r="A131" t="s">
        <v>40</v>
      </c>
      <c r="B131" t="s">
        <v>146</v>
      </c>
      <c r="C131" t="s">
        <v>61</v>
      </c>
      <c r="D131" t="e">
        <f>IF(Auftrag!#REF!="","",Auftrag!#REF!)</f>
        <v>#REF!</v>
      </c>
      <c r="E131" s="1"/>
    </row>
    <row r="132" spans="1:5" x14ac:dyDescent="0.35">
      <c r="A132" t="s">
        <v>40</v>
      </c>
      <c r="B132" t="s">
        <v>147</v>
      </c>
      <c r="C132" t="s">
        <v>61</v>
      </c>
      <c r="D132" t="e">
        <f>IF(Auftrag!#REF!="","",Auftrag!#REF!)</f>
        <v>#REF!</v>
      </c>
      <c r="E132" s="1"/>
    </row>
    <row r="133" spans="1:5" x14ac:dyDescent="0.35">
      <c r="A133" t="s">
        <v>40</v>
      </c>
      <c r="B133" t="s">
        <v>148</v>
      </c>
      <c r="C133" t="s">
        <v>61</v>
      </c>
      <c r="D133" t="e">
        <f>IF(Auftrag!#REF!="","",Auftrag!#REF!)</f>
        <v>#REF!</v>
      </c>
      <c r="E133" s="1"/>
    </row>
    <row r="134" spans="1:5" x14ac:dyDescent="0.35">
      <c r="A134" t="s">
        <v>40</v>
      </c>
      <c r="B134" t="s">
        <v>149</v>
      </c>
      <c r="C134" t="s">
        <v>61</v>
      </c>
      <c r="D134" t="e">
        <f>IF(Auftrag!#REF!="","",Auftrag!#REF!)</f>
        <v>#REF!</v>
      </c>
      <c r="E134" s="1"/>
    </row>
    <row r="135" spans="1:5" x14ac:dyDescent="0.35">
      <c r="A135" t="s">
        <v>40</v>
      </c>
      <c r="B135" t="s">
        <v>150</v>
      </c>
      <c r="C135" t="s">
        <v>61</v>
      </c>
      <c r="D135" t="e">
        <f>IF(Auftrag!#REF!="","",Auftrag!#REF!)</f>
        <v>#REF!</v>
      </c>
      <c r="E135" s="1"/>
    </row>
    <row r="136" spans="1:5" x14ac:dyDescent="0.35">
      <c r="A136" t="s">
        <v>117</v>
      </c>
      <c r="B136" t="s">
        <v>20</v>
      </c>
      <c r="C136" t="s">
        <v>61</v>
      </c>
      <c r="D136" t="b">
        <v>1</v>
      </c>
      <c r="E136" s="3" t="s">
        <v>61</v>
      </c>
    </row>
    <row r="137" spans="1:5" x14ac:dyDescent="0.35">
      <c r="A137" t="s">
        <v>117</v>
      </c>
      <c r="B137" t="s">
        <v>41</v>
      </c>
      <c r="C137" t="s">
        <v>61</v>
      </c>
      <c r="D137" t="str">
        <f>IF(Auftrag!C67="","",Auftrag!C67)</f>
        <v/>
      </c>
    </row>
    <row r="138" spans="1:5" x14ac:dyDescent="0.35">
      <c r="A138" t="s">
        <v>116</v>
      </c>
      <c r="B138" t="s">
        <v>42</v>
      </c>
      <c r="C138" t="s">
        <v>61</v>
      </c>
      <c r="D138" t="str">
        <f>IF(Auftrag!C68="","",Auftrag!C68)</f>
        <v/>
      </c>
      <c r="E138" t="s">
        <v>61</v>
      </c>
    </row>
    <row r="139" spans="1:5" x14ac:dyDescent="0.35">
      <c r="A139" t="s">
        <v>116</v>
      </c>
      <c r="B139" t="s">
        <v>20</v>
      </c>
      <c r="C139" t="s">
        <v>61</v>
      </c>
      <c r="D139" t="b">
        <v>0</v>
      </c>
      <c r="E139" s="3"/>
    </row>
    <row r="140" spans="1:5" x14ac:dyDescent="0.35">
      <c r="A140" t="s">
        <v>115</v>
      </c>
      <c r="B140" t="s">
        <v>43</v>
      </c>
      <c r="C140" t="s">
        <v>61</v>
      </c>
      <c r="D140" t="str">
        <f>IF(Auftrag!C69="","",Auftrag!C69)</f>
        <v/>
      </c>
    </row>
    <row r="141" spans="1:5" x14ac:dyDescent="0.35">
      <c r="A141" t="s">
        <v>114</v>
      </c>
      <c r="B141" t="s">
        <v>61</v>
      </c>
      <c r="C141" t="s">
        <v>86</v>
      </c>
      <c r="D141" t="b">
        <v>0</v>
      </c>
      <c r="E141" s="3"/>
    </row>
    <row r="142" spans="1:5" x14ac:dyDescent="0.35">
      <c r="A142" t="s">
        <v>114</v>
      </c>
      <c r="B142" t="s">
        <v>86</v>
      </c>
      <c r="C142" t="s">
        <v>86</v>
      </c>
      <c r="D142" t="b">
        <v>1</v>
      </c>
      <c r="E142" s="3"/>
    </row>
    <row r="143" spans="1:5" x14ac:dyDescent="0.35">
      <c r="A143" t="s">
        <v>114</v>
      </c>
      <c r="B143" t="s">
        <v>20</v>
      </c>
      <c r="C143" t="s">
        <v>86</v>
      </c>
      <c r="D143" t="b">
        <v>0</v>
      </c>
      <c r="E143" s="3"/>
    </row>
    <row r="144" spans="1:5" x14ac:dyDescent="0.35">
      <c r="A144" t="s">
        <v>114</v>
      </c>
      <c r="B144" t="s">
        <v>85</v>
      </c>
      <c r="C144" t="s">
        <v>64</v>
      </c>
      <c r="D144">
        <f>IF(D141=TRUE,1,0)</f>
        <v>0</v>
      </c>
      <c r="E144" s="3"/>
    </row>
    <row r="145" spans="1:5" x14ac:dyDescent="0.35">
      <c r="A145" t="s">
        <v>114</v>
      </c>
      <c r="B145" t="s">
        <v>89</v>
      </c>
      <c r="C145" t="s">
        <v>61</v>
      </c>
      <c r="D145" t="b">
        <v>1</v>
      </c>
      <c r="E145" s="3"/>
    </row>
    <row r="146" spans="1:5" x14ac:dyDescent="0.35">
      <c r="A146" t="s">
        <v>114</v>
      </c>
      <c r="B146" t="s">
        <v>44</v>
      </c>
      <c r="C146" t="s">
        <v>61</v>
      </c>
      <c r="D146" t="str">
        <f>IF(Auftrag!G50="","",Auftrag!G50)</f>
        <v/>
      </c>
    </row>
    <row r="147" spans="1:5" x14ac:dyDescent="0.35">
      <c r="A147" t="s">
        <v>114</v>
      </c>
      <c r="B147" t="s">
        <v>91</v>
      </c>
      <c r="C147" t="s">
        <v>61</v>
      </c>
      <c r="D147" t="b">
        <v>0</v>
      </c>
      <c r="E147" s="3"/>
    </row>
    <row r="148" spans="1:5" x14ac:dyDescent="0.35">
      <c r="A148" t="s">
        <v>114</v>
      </c>
      <c r="B148" t="s">
        <v>45</v>
      </c>
      <c r="C148" t="s">
        <v>61</v>
      </c>
      <c r="D148" t="str">
        <f>IF(Auftrag!G52="","",Auftrag!G52)</f>
        <v/>
      </c>
    </row>
    <row r="149" spans="1:5" x14ac:dyDescent="0.35">
      <c r="A149" t="s">
        <v>114</v>
      </c>
      <c r="B149" t="s">
        <v>90</v>
      </c>
      <c r="C149" t="s">
        <v>61</v>
      </c>
      <c r="D149" t="b">
        <v>0</v>
      </c>
      <c r="E149" s="3"/>
    </row>
    <row r="150" spans="1:5" x14ac:dyDescent="0.35">
      <c r="A150" t="s">
        <v>114</v>
      </c>
      <c r="B150" t="s">
        <v>88</v>
      </c>
      <c r="C150" t="s">
        <v>61</v>
      </c>
      <c r="D150" t="e">
        <f>IF(Auftrag!#REF!="","",Auftrag!#REF!)</f>
        <v>#REF!</v>
      </c>
    </row>
    <row r="151" spans="1:5" x14ac:dyDescent="0.35">
      <c r="A151" t="s">
        <v>113</v>
      </c>
      <c r="B151" t="s">
        <v>61</v>
      </c>
      <c r="C151" t="s">
        <v>86</v>
      </c>
      <c r="D151" t="b">
        <v>0</v>
      </c>
      <c r="E151" s="3"/>
    </row>
    <row r="152" spans="1:5" x14ac:dyDescent="0.35">
      <c r="A152" t="s">
        <v>113</v>
      </c>
      <c r="B152" t="s">
        <v>86</v>
      </c>
      <c r="C152" t="s">
        <v>86</v>
      </c>
      <c r="D152" t="b">
        <v>0</v>
      </c>
      <c r="E152" s="3"/>
    </row>
    <row r="153" spans="1:5" x14ac:dyDescent="0.35">
      <c r="A153" t="s">
        <v>113</v>
      </c>
      <c r="B153" t="s">
        <v>87</v>
      </c>
      <c r="C153" t="s">
        <v>86</v>
      </c>
      <c r="D153" t="b">
        <v>0</v>
      </c>
      <c r="E153" s="3"/>
    </row>
    <row r="154" spans="1:5" x14ac:dyDescent="0.35">
      <c r="A154" t="s">
        <v>113</v>
      </c>
      <c r="B154" t="s">
        <v>85</v>
      </c>
      <c r="C154" t="s">
        <v>64</v>
      </c>
      <c r="D154">
        <f>IF(D151=TRUE,1,IF(D152,2,IF(D153,3,0)))</f>
        <v>0</v>
      </c>
      <c r="E154" s="1"/>
    </row>
    <row r="155" spans="1:5" x14ac:dyDescent="0.35">
      <c r="A155" t="s">
        <v>112</v>
      </c>
      <c r="B155" t="s">
        <v>46</v>
      </c>
      <c r="C155" t="s">
        <v>46</v>
      </c>
      <c r="D155" t="str">
        <f>IF(Auftrag!C54="","",Auftrag!C54)</f>
        <v/>
      </c>
      <c r="E155" t="s">
        <v>61</v>
      </c>
    </row>
    <row r="156" spans="1:5" x14ac:dyDescent="0.35">
      <c r="A156" t="s">
        <v>111</v>
      </c>
      <c r="B156" t="s">
        <v>93</v>
      </c>
      <c r="C156" t="s">
        <v>86</v>
      </c>
      <c r="D156" t="b">
        <v>0</v>
      </c>
      <c r="E156" s="3"/>
    </row>
    <row r="157" spans="1:5" x14ac:dyDescent="0.35">
      <c r="A157" t="s">
        <v>111</v>
      </c>
      <c r="B157" t="s">
        <v>86</v>
      </c>
      <c r="C157" t="s">
        <v>86</v>
      </c>
      <c r="D157" t="b">
        <v>0</v>
      </c>
      <c r="E157" s="3"/>
    </row>
    <row r="158" spans="1:5" x14ac:dyDescent="0.35">
      <c r="A158" t="s">
        <v>111</v>
      </c>
      <c r="B158" t="s">
        <v>20</v>
      </c>
      <c r="C158" t="s">
        <v>86</v>
      </c>
      <c r="D158" t="b">
        <v>1</v>
      </c>
      <c r="E158" s="3"/>
    </row>
    <row r="159" spans="1:5" x14ac:dyDescent="0.35">
      <c r="A159" t="s">
        <v>111</v>
      </c>
      <c r="B159" t="s">
        <v>85</v>
      </c>
      <c r="C159" t="s">
        <v>64</v>
      </c>
      <c r="D159">
        <f>IF(D156=TRUE,2,IF(D157=TRUE,1,0))</f>
        <v>0</v>
      </c>
      <c r="E159" s="1"/>
    </row>
    <row r="160" spans="1:5" x14ac:dyDescent="0.35">
      <c r="A160" t="s">
        <v>111</v>
      </c>
      <c r="B160" t="s">
        <v>92</v>
      </c>
      <c r="C160" t="s">
        <v>61</v>
      </c>
      <c r="D160" t="e">
        <f>IF(Auftrag!#REF!="","",Auftrag!#REF!)</f>
        <v>#REF!</v>
      </c>
    </row>
    <row r="161" spans="1:5" x14ac:dyDescent="0.35">
      <c r="A161" t="s">
        <v>110</v>
      </c>
      <c r="B161" t="s">
        <v>97</v>
      </c>
      <c r="C161" t="s">
        <v>86</v>
      </c>
      <c r="D161" t="b">
        <v>0</v>
      </c>
      <c r="E161" s="3"/>
    </row>
    <row r="162" spans="1:5" x14ac:dyDescent="0.35">
      <c r="A162" t="s">
        <v>110</v>
      </c>
      <c r="B162" t="s">
        <v>98</v>
      </c>
      <c r="C162" t="s">
        <v>86</v>
      </c>
      <c r="D162" t="b">
        <v>0</v>
      </c>
      <c r="E162" s="3"/>
    </row>
    <row r="163" spans="1:5" x14ac:dyDescent="0.35">
      <c r="A163" t="s">
        <v>110</v>
      </c>
      <c r="B163" t="s">
        <v>96</v>
      </c>
      <c r="C163" t="s">
        <v>86</v>
      </c>
      <c r="D163" t="b">
        <v>0</v>
      </c>
      <c r="E163" s="3"/>
    </row>
    <row r="164" spans="1:5" x14ac:dyDescent="0.35">
      <c r="A164" t="s">
        <v>110</v>
      </c>
      <c r="B164" t="s">
        <v>85</v>
      </c>
      <c r="C164" t="s">
        <v>64</v>
      </c>
      <c r="D164">
        <f>IF(D161=TRUE,1,IF(D162=TRUE,2,IF(D163=TRUE,3,0)))</f>
        <v>0</v>
      </c>
      <c r="E164" s="1"/>
    </row>
    <row r="165" spans="1:5" x14ac:dyDescent="0.35">
      <c r="A165" t="s">
        <v>110</v>
      </c>
      <c r="B165" t="s">
        <v>94</v>
      </c>
      <c r="C165" t="s">
        <v>61</v>
      </c>
      <c r="D165" t="str">
        <f>IF(Auftrag!E74="","",Auftrag!E74)</f>
        <v/>
      </c>
    </row>
    <row r="166" spans="1:5" x14ac:dyDescent="0.35">
      <c r="A166" t="s">
        <v>110</v>
      </c>
      <c r="B166" t="s">
        <v>95</v>
      </c>
      <c r="C166" t="s">
        <v>61</v>
      </c>
      <c r="D166" t="str">
        <f>IF(Auftrag!E75="","",Auftrag!E75)</f>
        <v/>
      </c>
    </row>
    <row r="167" spans="1:5" x14ac:dyDescent="0.35">
      <c r="A167" t="s">
        <v>109</v>
      </c>
      <c r="B167" t="s">
        <v>47</v>
      </c>
      <c r="C167" t="s">
        <v>61</v>
      </c>
      <c r="D167" t="str">
        <f>IF(Auftrag!E76="","",Auftrag!E76)</f>
        <v/>
      </c>
    </row>
    <row r="168" spans="1:5" x14ac:dyDescent="0.35">
      <c r="A168" t="s">
        <v>109</v>
      </c>
      <c r="B168" t="s">
        <v>48</v>
      </c>
      <c r="C168" t="s">
        <v>61</v>
      </c>
      <c r="D168" t="str">
        <f>IF(Auftrag!E77="","",Auftrag!E77)</f>
        <v/>
      </c>
    </row>
    <row r="169" spans="1:5" x14ac:dyDescent="0.35">
      <c r="A169" t="s">
        <v>109</v>
      </c>
      <c r="B169" t="s">
        <v>99</v>
      </c>
      <c r="C169" t="s">
        <v>61</v>
      </c>
      <c r="D169" t="b">
        <v>0</v>
      </c>
      <c r="E169" s="3"/>
    </row>
    <row r="170" spans="1:5" x14ac:dyDescent="0.35">
      <c r="A170" t="s">
        <v>108</v>
      </c>
      <c r="B170" t="s">
        <v>22</v>
      </c>
      <c r="C170" t="s">
        <v>61</v>
      </c>
      <c r="D170" t="str">
        <f>IF(Auftrag!C14="","",Auftrag!C14)</f>
        <v/>
      </c>
      <c r="E170" s="3" t="s">
        <v>61</v>
      </c>
    </row>
    <row r="171" spans="1:5" x14ac:dyDescent="0.35">
      <c r="A171" t="s">
        <v>108</v>
      </c>
      <c r="B171" t="s">
        <v>20</v>
      </c>
      <c r="C171" t="s">
        <v>61</v>
      </c>
      <c r="D171" t="b">
        <v>0</v>
      </c>
      <c r="E171" s="3"/>
    </row>
    <row r="172" spans="1:5" x14ac:dyDescent="0.35">
      <c r="A172" t="s">
        <v>107</v>
      </c>
      <c r="B172" t="s">
        <v>50</v>
      </c>
      <c r="C172" t="s">
        <v>61</v>
      </c>
      <c r="D172" t="str">
        <f>IF(Auftrag!E79="","",Auftrag!E79)</f>
        <v/>
      </c>
      <c r="E172" t="s">
        <v>61</v>
      </c>
    </row>
    <row r="173" spans="1:5" x14ac:dyDescent="0.35">
      <c r="A173" t="s">
        <v>107</v>
      </c>
      <c r="B173" t="s">
        <v>49</v>
      </c>
      <c r="C173" t="s">
        <v>61</v>
      </c>
      <c r="D173" t="str">
        <f>IF(Auftrag!E80="","",Auftrag!E80)</f>
        <v/>
      </c>
      <c r="E173" t="s">
        <v>61</v>
      </c>
    </row>
    <row r="174" spans="1:5" x14ac:dyDescent="0.35">
      <c r="A174" t="s">
        <v>56</v>
      </c>
      <c r="B174" t="s">
        <v>57</v>
      </c>
      <c r="C174" t="s">
        <v>61</v>
      </c>
      <c r="D174" t="b">
        <v>0</v>
      </c>
      <c r="E174" s="3"/>
    </row>
    <row r="175" spans="1:5" x14ac:dyDescent="0.35">
      <c r="A175" t="s">
        <v>56</v>
      </c>
      <c r="B175" t="s">
        <v>58</v>
      </c>
      <c r="C175" t="s">
        <v>61</v>
      </c>
      <c r="D175" t="b">
        <v>0</v>
      </c>
      <c r="E175" s="3"/>
    </row>
    <row r="176" spans="1:5" x14ac:dyDescent="0.35">
      <c r="A176" t="s">
        <v>56</v>
      </c>
      <c r="B176" t="s">
        <v>100</v>
      </c>
      <c r="C176" t="s">
        <v>61</v>
      </c>
      <c r="D176" t="e">
        <f>IF(Auftrag!#REF!="","",Auftrag!#REF!)</f>
        <v>#REF!</v>
      </c>
    </row>
    <row r="177" spans="1:5" x14ac:dyDescent="0.35">
      <c r="A177" t="s">
        <v>106</v>
      </c>
      <c r="B177" t="s">
        <v>101</v>
      </c>
      <c r="C177" t="s">
        <v>61</v>
      </c>
      <c r="D177" t="b">
        <v>0</v>
      </c>
      <c r="E177" t="s">
        <v>61</v>
      </c>
    </row>
    <row r="178" spans="1:5" x14ac:dyDescent="0.35">
      <c r="A178" t="s">
        <v>106</v>
      </c>
      <c r="B178" t="s">
        <v>104</v>
      </c>
      <c r="C178" t="s">
        <v>61</v>
      </c>
      <c r="D178" t="b">
        <v>0</v>
      </c>
      <c r="E178" t="s">
        <v>61</v>
      </c>
    </row>
    <row r="179" spans="1:5" x14ac:dyDescent="0.35">
      <c r="A179" t="s">
        <v>106</v>
      </c>
      <c r="B179" t="s">
        <v>102</v>
      </c>
      <c r="C179" t="s">
        <v>61</v>
      </c>
      <c r="D179" t="str">
        <f>IF(Auftrag!F21="","",Auftrag!F21)</f>
        <v/>
      </c>
    </row>
    <row r="180" spans="1:5" x14ac:dyDescent="0.35">
      <c r="A180" t="s">
        <v>106</v>
      </c>
      <c r="B180" t="s">
        <v>105</v>
      </c>
      <c r="C180" t="s">
        <v>61</v>
      </c>
      <c r="D180" t="b">
        <v>0</v>
      </c>
      <c r="E180" t="s">
        <v>61</v>
      </c>
    </row>
    <row r="181" spans="1:5" x14ac:dyDescent="0.35">
      <c r="A181" t="s">
        <v>106</v>
      </c>
      <c r="B181" t="s">
        <v>103</v>
      </c>
      <c r="C181" t="s">
        <v>61</v>
      </c>
      <c r="D181" t="str">
        <f>IF(Auftrag!E22="","",Auftrag!E22)</f>
        <v/>
      </c>
    </row>
    <row r="182" spans="1:5" x14ac:dyDescent="0.35">
      <c r="A182" t="s">
        <v>132</v>
      </c>
      <c r="B182" t="s">
        <v>153</v>
      </c>
      <c r="C182" t="s">
        <v>61</v>
      </c>
      <c r="D182" t="b">
        <v>0</v>
      </c>
    </row>
    <row r="183" spans="1:5" x14ac:dyDescent="0.35">
      <c r="A183" t="s">
        <v>131</v>
      </c>
      <c r="B183" t="s">
        <v>153</v>
      </c>
      <c r="C183" t="s">
        <v>61</v>
      </c>
      <c r="D183" t="b">
        <v>0</v>
      </c>
    </row>
    <row r="184" spans="1:5" x14ac:dyDescent="0.35">
      <c r="A184" t="s">
        <v>128</v>
      </c>
      <c r="B184" t="s">
        <v>153</v>
      </c>
      <c r="C184" t="s">
        <v>61</v>
      </c>
      <c r="D184" t="b">
        <v>0</v>
      </c>
    </row>
    <row r="185" spans="1:5" x14ac:dyDescent="0.35">
      <c r="A185" t="s">
        <v>125</v>
      </c>
      <c r="B185" t="s">
        <v>153</v>
      </c>
      <c r="C185" t="s">
        <v>61</v>
      </c>
      <c r="D185" t="b">
        <v>1</v>
      </c>
    </row>
    <row r="186" spans="1:5" x14ac:dyDescent="0.35">
      <c r="A186" t="s">
        <v>844</v>
      </c>
      <c r="B186" t="s">
        <v>845</v>
      </c>
      <c r="C186" t="s">
        <v>61</v>
      </c>
      <c r="D186" t="b">
        <v>0</v>
      </c>
    </row>
    <row r="187" spans="1:5" x14ac:dyDescent="0.35">
      <c r="A187" t="s">
        <v>844</v>
      </c>
      <c r="B187" t="s">
        <v>846</v>
      </c>
      <c r="C187" t="s">
        <v>61</v>
      </c>
      <c r="D187" t="b">
        <v>0</v>
      </c>
    </row>
    <row r="211" spans="1:1" x14ac:dyDescent="0.35">
      <c r="A211" t="s">
        <v>3</v>
      </c>
    </row>
  </sheetData>
  <customSheetViews>
    <customSheetView guid="{909CEB37-B353-426B-96F8-1D7C9BE8C65A}" state="hidden" topLeftCell="A7">
      <selection activeCell="B23" sqref="B23"/>
      <pageMargins left="0.7" right="0.7" top="0.78740157499999996" bottom="0.78740157499999996" header="0.3" footer="0.3"/>
    </customSheetView>
  </customSheetViews>
  <phoneticPr fontId="4"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heetViews>
  <sheetFormatPr baseColWidth="10" defaultRowHeight="14.5" x14ac:dyDescent="0.35"/>
  <sheetData/>
  <phoneticPr fontId="4"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Auftrag</vt:lpstr>
      <vt:lpstr>Data</vt:lpstr>
      <vt:lpstr>Tabelle1</vt:lpstr>
      <vt:lpstr>Auslieferungsregion</vt:lpstr>
      <vt:lpstr>Beauftragtes_Laboratorium</vt:lpstr>
      <vt:lpstr>Auftrag!Druckbereich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Harald Meyer</dc:creator>
  <cp:lastModifiedBy>Fiß, Katerina HTS</cp:lastModifiedBy>
  <cp:lastPrinted>2025-09-30T08:41:11Z</cp:lastPrinted>
  <dcterms:created xsi:type="dcterms:W3CDTF">2011-10-21T08:59:03Z</dcterms:created>
  <dcterms:modified xsi:type="dcterms:W3CDTF">2025-11-25T10:47:28Z</dcterms:modified>
</cp:coreProperties>
</file>