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DieseArbeitsmappe" defaultThemeVersion="124226"/>
  <mc:AlternateContent xmlns:mc="http://schemas.openxmlformats.org/markup-compatibility/2006">
    <mc:Choice Requires="x15">
      <x15ac:absPath xmlns:x15ac="http://schemas.microsoft.com/office/spreadsheetml/2010/11/ac" url="N:\08 Organisation Zentrale Dienste\30 Fruitmonitoring\Aktuelle Dokumente\website\Untersuchungsauftrag Excel\"/>
    </mc:Choice>
  </mc:AlternateContent>
  <xr:revisionPtr revIDLastSave="0" documentId="13_ncr:1_{0427DB80-1BF8-497A-BD48-A7204368D812}" xr6:coauthVersionLast="47" xr6:coauthVersionMax="47" xr10:uidLastSave="{00000000-0000-0000-0000-000000000000}"/>
  <workbookProtection workbookAlgorithmName="SHA-512" workbookHashValue="5DE79tviLnMmyiy0s6ELZKKGZNJlA6U5T+YlJIsVksPwuqaJMKLYG21eaGiFPzMAzpSbasJT8DRwLX67M4U2Cg==" workbookSaltValue="D8L30INOkQkIfE9APhJiww==" workbookSpinCount="100000" lockStructure="1"/>
  <bookViews>
    <workbookView xWindow="-110" yWindow="-110" windowWidth="19420" windowHeight="11500" xr2:uid="{00000000-000D-0000-FFFF-FFFF00000000}"/>
  </bookViews>
  <sheets>
    <sheet name="Auftrag" sheetId="1" r:id="rId1"/>
    <sheet name="Data" sheetId="2" state="hidden" r:id="rId2"/>
  </sheets>
  <definedNames>
    <definedName name="Auftraggeber">Auftrag!$D$11:$H$12,Auftrag!$D$13,Auftrag!$F$13,Auftrag!#REF!,Auftrag!#REF!</definedName>
    <definedName name="Auslieferungsregion">Auftrag!$C$10</definedName>
    <definedName name="Beauftragtes_Laboratorium">Auftrag!$C$6</definedName>
    <definedName name="_xlnm.Print_Area" localSheetId="0">Auftrag!$A$1:$I$93</definedName>
    <definedName name="Z_909CEB37_B353_426B_96F8_1D7C9BE8C65A_.wvu.PrintArea" localSheetId="0" hidden="1">Auftrag!$A$1:$H$89</definedName>
  </definedNames>
  <calcPr calcId="191029"/>
  <customWorkbookViews>
    <customWorkbookView name="Harald Meyer - Persönliche Ansicht" guid="{909CEB37-B353-426B-96F8-1D7C9BE8C65A}" mergeInterval="0" personalView="1" maximized="1" xWindow="1" yWindow="1" windowWidth="1276" windowHeight="57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3" i="2" l="1"/>
  <c r="D94" i="2"/>
  <c r="D95" i="2"/>
  <c r="D96" i="2"/>
  <c r="D97" i="2"/>
  <c r="D92" i="2"/>
  <c r="D57" i="2"/>
  <c r="D46" i="2"/>
  <c r="D21" i="2"/>
  <c r="D135" i="2"/>
  <c r="D133" i="2"/>
  <c r="D131" i="2"/>
  <c r="D129" i="2"/>
  <c r="D127" i="2"/>
  <c r="D125" i="2"/>
  <c r="D123" i="2"/>
  <c r="D134" i="2"/>
  <c r="D132" i="2"/>
  <c r="D130" i="2"/>
  <c r="D128" i="2"/>
  <c r="D126" i="2"/>
  <c r="D124" i="2"/>
  <c r="D122" i="2"/>
  <c r="D121" i="2"/>
  <c r="D120" i="2"/>
  <c r="D181" i="2"/>
  <c r="D179" i="2"/>
  <c r="D176" i="2"/>
  <c r="D173" i="2"/>
  <c r="D172" i="2"/>
  <c r="D170" i="2"/>
  <c r="D168" i="2"/>
  <c r="D167" i="2"/>
  <c r="D166" i="2"/>
  <c r="D165" i="2"/>
  <c r="D160" i="2"/>
  <c r="D155" i="2"/>
  <c r="D150" i="2"/>
  <c r="D148" i="2"/>
  <c r="D146" i="2"/>
  <c r="D140" i="2"/>
  <c r="D138" i="2"/>
  <c r="D137" i="2"/>
  <c r="D118" i="2"/>
  <c r="D119" i="2"/>
  <c r="D117" i="2"/>
  <c r="D110" i="2"/>
  <c r="D109" i="2"/>
  <c r="D108" i="2"/>
  <c r="D91" i="2"/>
  <c r="D81" i="2"/>
  <c r="D82" i="2"/>
  <c r="D83" i="2"/>
  <c r="D80" i="2"/>
  <c r="D75" i="2"/>
  <c r="D74" i="2"/>
  <c r="D73" i="2"/>
  <c r="D72" i="2"/>
  <c r="D70" i="2"/>
  <c r="D71" i="2"/>
  <c r="D66" i="2"/>
  <c r="D67" i="2"/>
  <c r="D68" i="2"/>
  <c r="D69" i="2"/>
  <c r="D65" i="2"/>
  <c r="D64" i="2"/>
  <c r="D62" i="2"/>
  <c r="D60" i="2"/>
  <c r="D59" i="2"/>
  <c r="D58" i="2"/>
  <c r="D56" i="2"/>
  <c r="D55" i="2"/>
  <c r="D53" i="2"/>
  <c r="D52" i="2"/>
  <c r="D51" i="2"/>
  <c r="D49" i="2"/>
  <c r="D50" i="2"/>
  <c r="D48" i="2"/>
  <c r="D45" i="2"/>
  <c r="D44" i="2"/>
  <c r="D43" i="2"/>
  <c r="D41" i="2"/>
  <c r="D42" i="2"/>
  <c r="D40" i="2"/>
  <c r="D39" i="2"/>
  <c r="D38" i="2"/>
  <c r="D37" i="2"/>
  <c r="D34" i="2"/>
  <c r="D35" i="2"/>
  <c r="D36" i="2"/>
  <c r="D27" i="2"/>
  <c r="D25" i="2"/>
  <c r="D24" i="2"/>
  <c r="D23" i="2"/>
  <c r="D22" i="2"/>
  <c r="D20" i="2"/>
  <c r="D19" i="2"/>
  <c r="D13" i="2"/>
  <c r="D2" i="2"/>
  <c r="D164" i="2"/>
  <c r="D159" i="2"/>
  <c r="D154" i="2"/>
  <c r="D144" i="2"/>
  <c r="D116" i="2"/>
  <c r="D107" i="2"/>
  <c r="D104" i="2"/>
  <c r="D32" i="2"/>
  <c r="D18" i="2"/>
</calcChain>
</file>

<file path=xl/sharedStrings.xml><?xml version="1.0" encoding="utf-8"?>
<sst xmlns="http://schemas.openxmlformats.org/spreadsheetml/2006/main" count="1641" uniqueCount="1181">
  <si>
    <t>Beauftragtes Laboratorium:</t>
  </si>
  <si>
    <t>þ</t>
  </si>
  <si>
    <t>Labor</t>
  </si>
  <si>
    <t>Edeka</t>
  </si>
  <si>
    <t>$Ende</t>
  </si>
  <si>
    <t>Probe eingestellt für Handelshaus:</t>
  </si>
  <si>
    <t xml:space="preserve">
Untersuchungsauftrag für Obst und Gemüse
</t>
  </si>
  <si>
    <t>PLZ:</t>
  </si>
  <si>
    <t>Vorname:</t>
  </si>
  <si>
    <t>Art der Probe:</t>
  </si>
  <si>
    <t>Feldprobe:</t>
  </si>
  <si>
    <t>oder</t>
  </si>
  <si>
    <t>Angebotsform:</t>
  </si>
  <si>
    <t>Erzeugnis:</t>
  </si>
  <si>
    <t>Ursprungsland:</t>
  </si>
  <si>
    <t>Endverbraucherpackung:</t>
  </si>
  <si>
    <t>Karton:</t>
  </si>
  <si>
    <t>Probenmenge (in g):</t>
  </si>
  <si>
    <t>Anzahl (in Stück):</t>
  </si>
  <si>
    <t>Untersuchungsauftrag:</t>
  </si>
  <si>
    <t>Bei Einzeluntersuchungen von Mischprodukten 
Untersuchungsumfang für jeden Einzelbestandteil angeben.</t>
  </si>
  <si>
    <t>     </t>
  </si>
  <si>
    <t>Bitte Foto und / oder Etikett des Produkts beifügen, sofern möglich!</t>
  </si>
  <si>
    <t>Straße:</t>
  </si>
  <si>
    <t>Handelshaus</t>
  </si>
  <si>
    <t>Rewe</t>
  </si>
  <si>
    <t>Globus</t>
  </si>
  <si>
    <t>Dohle</t>
  </si>
  <si>
    <t>Tegut</t>
  </si>
  <si>
    <t>Norma</t>
  </si>
  <si>
    <t>Metro</t>
  </si>
  <si>
    <t>Kaiser´s Tengelmann</t>
  </si>
  <si>
    <t>Region</t>
  </si>
  <si>
    <t>Name</t>
  </si>
  <si>
    <t>Straße</t>
  </si>
  <si>
    <t>PLZ</t>
  </si>
  <si>
    <t>Ort</t>
  </si>
  <si>
    <t>Land</t>
  </si>
  <si>
    <t>Weitere Angaben</t>
  </si>
  <si>
    <t>Keine Angabe</t>
  </si>
  <si>
    <t>GLN</t>
  </si>
  <si>
    <t>Nummer</t>
  </si>
  <si>
    <t>Sonstige</t>
  </si>
  <si>
    <t>Datum der Probennahme</t>
  </si>
  <si>
    <t>Datum</t>
  </si>
  <si>
    <t>Nachname</t>
  </si>
  <si>
    <t>Telefonummer</t>
  </si>
  <si>
    <t>Firma</t>
  </si>
  <si>
    <t>GlobalGAP angerkanntes System</t>
  </si>
  <si>
    <t>IFS</t>
  </si>
  <si>
    <t>BRC</t>
  </si>
  <si>
    <t>SQF</t>
  </si>
  <si>
    <t>BIO</t>
  </si>
  <si>
    <t>ISO_22000</t>
  </si>
  <si>
    <t>FSSC_22000</t>
  </si>
  <si>
    <t xml:space="preserve">QS + ID </t>
  </si>
  <si>
    <t>Sonstiges</t>
  </si>
  <si>
    <t>Gebindeprobe</t>
  </si>
  <si>
    <t>Sammelprobe</t>
  </si>
  <si>
    <t>Eintelbestandateil bei Mischprodukten</t>
  </si>
  <si>
    <t>Norm</t>
  </si>
  <si>
    <t>Bezeichnung</t>
  </si>
  <si>
    <t>Angaben</t>
  </si>
  <si>
    <t>GGN</t>
  </si>
  <si>
    <t>QS-ID</t>
  </si>
  <si>
    <t>Code-Nr.</t>
  </si>
  <si>
    <t>Enverbraucherpackung</t>
  </si>
  <si>
    <t>Karton</t>
  </si>
  <si>
    <t>Anzahl</t>
  </si>
  <si>
    <t>Menge</t>
  </si>
  <si>
    <t>Erzeuger</t>
  </si>
  <si>
    <t>Lieferant</t>
  </si>
  <si>
    <t>Auftraggeber</t>
  </si>
  <si>
    <t>Beauftragtes Laboratorium</t>
  </si>
  <si>
    <t>Auslieferungsregion</t>
  </si>
  <si>
    <t>Untersuchung bei Mischprodukten</t>
  </si>
  <si>
    <t>als Mischprobe</t>
  </si>
  <si>
    <t>als Einzelbestandteile</t>
  </si>
  <si>
    <t>Bereich</t>
  </si>
  <si>
    <t>Identifikation (Excel)</t>
  </si>
  <si>
    <t>Ja</t>
  </si>
  <si>
    <t>Feld verwenden</t>
  </si>
  <si>
    <t>Auftraggebertyp</t>
  </si>
  <si>
    <t>Formel</t>
  </si>
  <si>
    <t>Einsendertyp</t>
  </si>
  <si>
    <t>Sonstigeangaben</t>
  </si>
  <si>
    <t>ohne</t>
  </si>
  <si>
    <t>GlobalGAP Zert.-Nr.</t>
  </si>
  <si>
    <t>QS + ID_Ja/Nein</t>
  </si>
  <si>
    <t>Verkaufsprobe</t>
  </si>
  <si>
    <t>Lagerprobe</t>
  </si>
  <si>
    <t>Rückstellprobe zu Proben-Nr.</t>
  </si>
  <si>
    <t>Behördliche Gegen / Zweitprobe</t>
  </si>
  <si>
    <t>Vorernteprobe</t>
  </si>
  <si>
    <t>Freigabeprobe</t>
  </si>
  <si>
    <t>Probenart</t>
  </si>
  <si>
    <t>Rückstellprobe zu Proben-Nr._Ja/Nein</t>
  </si>
  <si>
    <t>Behördliche Gegen / Zweitprobe_Ja/Nein</t>
  </si>
  <si>
    <t>Sonstiges_Ja/Nein</t>
  </si>
  <si>
    <t>Feldprobenart</t>
  </si>
  <si>
    <t>Packungstyp</t>
  </si>
  <si>
    <t>Fertigpackung</t>
  </si>
  <si>
    <t>lose Ware</t>
  </si>
  <si>
    <t>offene Packung</t>
  </si>
  <si>
    <t>Typ</t>
  </si>
  <si>
    <t>Nein</t>
  </si>
  <si>
    <t>Umstellware</t>
  </si>
  <si>
    <t>Andere</t>
  </si>
  <si>
    <t>GlobalGAP</t>
  </si>
  <si>
    <t>Andere_Ja/Nein</t>
  </si>
  <si>
    <t>QS_Ja/Nein</t>
  </si>
  <si>
    <t>Siegel</t>
  </si>
  <si>
    <t>Ja, Siegel</t>
  </si>
  <si>
    <t>Eigenmarke des Handelshauses</t>
  </si>
  <si>
    <t>andere Marke</t>
  </si>
  <si>
    <t>kein Marke</t>
  </si>
  <si>
    <t>Eigenmarke des Handelshauses_Ja/Nein</t>
  </si>
  <si>
    <t>andere Marke_Ja/Nein</t>
  </si>
  <si>
    <t>Kein Angabe</t>
  </si>
  <si>
    <t>folgende Einzelbestandteile</t>
  </si>
  <si>
    <t>Standard-Untersuchung Pflanzenschutzmittel</t>
  </si>
  <si>
    <t>Zusatz- / Sonderuntersuchung</t>
  </si>
  <si>
    <t>Einzeluntersuchungen</t>
  </si>
  <si>
    <t>Zusatz- / Sonderuntersuchung_Ja/Nein</t>
  </si>
  <si>
    <t>Einzeluntersuchungen_Ja/Nein</t>
  </si>
  <si>
    <t>Untersuchungsauftrag</t>
  </si>
  <si>
    <t>Probenmenge</t>
  </si>
  <si>
    <t>Losnummer / Chargennummer</t>
  </si>
  <si>
    <t>EAN / GTIN</t>
  </si>
  <si>
    <t>Marke</t>
  </si>
  <si>
    <t>Ausgelobte Qualitätsprüfsiegel</t>
  </si>
  <si>
    <t>Code-Nummer der Biokontrollbehörde / Kontrollstelle</t>
  </si>
  <si>
    <t>Bio-Produkt</t>
  </si>
  <si>
    <t>Zertifiziertes Produkt</t>
  </si>
  <si>
    <t>Zusätzliche Angaben</t>
  </si>
  <si>
    <t>Größe / Kaliber / Gebindeeinheit</t>
  </si>
  <si>
    <t>Vermarktungsnorm / -Klasse</t>
  </si>
  <si>
    <t>Ursprungland</t>
  </si>
  <si>
    <t>Erzeugnis</t>
  </si>
  <si>
    <t>Schlag- / Feldpassnummer</t>
  </si>
  <si>
    <t>Angebotsform</t>
  </si>
  <si>
    <t>Art der Probe</t>
  </si>
  <si>
    <t>Zertifizierungsstandard / -system der Betriebsstätte der Probenahme</t>
  </si>
  <si>
    <t>GLN der Betriebsstätte der Probenahme</t>
  </si>
  <si>
    <t>Name und Anschrift der Betriebstätte der Probenahme</t>
  </si>
  <si>
    <t>Probenehmer</t>
  </si>
  <si>
    <t>GLN Erzeuger / Landwirt</t>
  </si>
  <si>
    <t>Erzeuger / Landwirt</t>
  </si>
  <si>
    <t>Produzent / Hersteller / Abpacker</t>
  </si>
  <si>
    <t>GLN Lieferant an Handelhaus</t>
  </si>
  <si>
    <t>Lieferant an Handelhaus</t>
  </si>
  <si>
    <t>Einsender</t>
  </si>
  <si>
    <t>Handelshaus-spezifische Nummer</t>
  </si>
  <si>
    <t>GLN des Auftraggebers</t>
  </si>
  <si>
    <t>Erzeugnis1</t>
  </si>
  <si>
    <t>Ursprungland1</t>
  </si>
  <si>
    <t>Erzeugnis2</t>
  </si>
  <si>
    <t>Ursprungland2</t>
  </si>
  <si>
    <t>Erzeugnis3</t>
  </si>
  <si>
    <t>Ursprungland3</t>
  </si>
  <si>
    <t>Erzeugnis4</t>
  </si>
  <si>
    <t>Ursprungland4</t>
  </si>
  <si>
    <t>Erzeugnis5</t>
  </si>
  <si>
    <t>Ursprungland5</t>
  </si>
  <si>
    <t>Erzeugnis6</t>
  </si>
  <si>
    <t>Ursprungland6</t>
  </si>
  <si>
    <t>Erzeugnis7</t>
  </si>
  <si>
    <t>Ursprungland7</t>
  </si>
  <si>
    <t>Erzeugnis8</t>
  </si>
  <si>
    <t>Ursprungland8</t>
  </si>
  <si>
    <t>Wert</t>
  </si>
  <si>
    <t>Übernahme aus Auftraggeber</t>
  </si>
  <si>
    <t>Netto Markendiscount</t>
  </si>
  <si>
    <t>Auslieferungsregionen:</t>
  </si>
  <si>
    <t>Ursprungsländer</t>
  </si>
  <si>
    <t>Ackerknoblauch</t>
  </si>
  <si>
    <t>Ananas</t>
  </si>
  <si>
    <t>Ananasmelone</t>
  </si>
  <si>
    <t>Äpfel</t>
  </si>
  <si>
    <t>Apfelminze</t>
  </si>
  <si>
    <t>Apfelminze im Topf</t>
  </si>
  <si>
    <t>Aprikosen</t>
  </si>
  <si>
    <t>Artischocken</t>
  </si>
  <si>
    <t>Auberginen</t>
  </si>
  <si>
    <t>Austernseitlinge</t>
  </si>
  <si>
    <t>Avocados</t>
  </si>
  <si>
    <t>Babaco</t>
  </si>
  <si>
    <t>Baby Ananas</t>
  </si>
  <si>
    <t>Banane</t>
  </si>
  <si>
    <t>Banane (ungereift)</t>
  </si>
  <si>
    <t>Bananenblätter</t>
  </si>
  <si>
    <t>Bananenschalotten</t>
  </si>
  <si>
    <t>Bärlauch</t>
  </si>
  <si>
    <t>Bärlauch im Topf</t>
  </si>
  <si>
    <t>Basilikum</t>
  </si>
  <si>
    <t>Basilikum im Topf</t>
  </si>
  <si>
    <t>Baskava</t>
  </si>
  <si>
    <t>Bataviasalat</t>
  </si>
  <si>
    <t>Beeren-Mix</t>
  </si>
  <si>
    <t>Beifuß</t>
  </si>
  <si>
    <t>Beifuß im Topf</t>
  </si>
  <si>
    <t>Birnen</t>
  </si>
  <si>
    <t>Blattspinat</t>
  </si>
  <si>
    <t>Blumenkohl</t>
  </si>
  <si>
    <t>Blumenkohl Mix</t>
  </si>
  <si>
    <t>Blumenkohl/Romanesco Mix</t>
  </si>
  <si>
    <t>Blutorangen</t>
  </si>
  <si>
    <t>Bobbybohnen</t>
  </si>
  <si>
    <t>Borretsch</t>
  </si>
  <si>
    <t>Borretsch im Topf</t>
  </si>
  <si>
    <t>Branco</t>
  </si>
  <si>
    <t>Breitblättrige Kresse</t>
  </si>
  <si>
    <t>Breitblättrige Kresse im Topf</t>
  </si>
  <si>
    <t>Breite Bohnen</t>
  </si>
  <si>
    <t>Brokkoli</t>
  </si>
  <si>
    <t>Brombeeren</t>
  </si>
  <si>
    <t>Brunnenkresse</t>
  </si>
  <si>
    <t>Brunnenkresse im Topf</t>
  </si>
  <si>
    <t>Bundmöhren</t>
  </si>
  <si>
    <t>Buschbohnen</t>
  </si>
  <si>
    <t>Butterrübe</t>
  </si>
  <si>
    <t>Cantaloupe Melone</t>
  </si>
  <si>
    <t>Cashewnüsse (Kerne)</t>
  </si>
  <si>
    <t>Catalogna</t>
  </si>
  <si>
    <t>Champignons</t>
  </si>
  <si>
    <t>Chayoten</t>
  </si>
  <si>
    <t>Cherimoya</t>
  </si>
  <si>
    <t>Cherry Rispentomaten</t>
  </si>
  <si>
    <t>Cherry Rispentomaten Mix</t>
  </si>
  <si>
    <t>Cherrytomaten</t>
  </si>
  <si>
    <t>Cherrytomaten Mix</t>
  </si>
  <si>
    <t>Chicorée</t>
  </si>
  <si>
    <t>Chilis Mix</t>
  </si>
  <si>
    <t>Chinakohl</t>
  </si>
  <si>
    <t>Chinesische Birne</t>
  </si>
  <si>
    <t>Choi Sum</t>
  </si>
  <si>
    <t>Clementinen</t>
  </si>
  <si>
    <t>Cocktail Rispentomaten</t>
  </si>
  <si>
    <t>Cocktail Rispentomaten Mix</t>
  </si>
  <si>
    <t>Cocktailtomaten</t>
  </si>
  <si>
    <t>Cocktailtomaten Mix</t>
  </si>
  <si>
    <t>Curuba</t>
  </si>
  <si>
    <t>Dattel Rispentomaten</t>
  </si>
  <si>
    <t>Datteltomaten</t>
  </si>
  <si>
    <t>Dhudi</t>
  </si>
  <si>
    <t>Dicke Bohnen</t>
  </si>
  <si>
    <t>Dill</t>
  </si>
  <si>
    <t>Dill im Topf</t>
  </si>
  <si>
    <t>Durian</t>
  </si>
  <si>
    <t>Eichblattsalat</t>
  </si>
  <si>
    <t>Einlegegurken</t>
  </si>
  <si>
    <t>Eisbergsalat</t>
  </si>
  <si>
    <t>Engelwurz</t>
  </si>
  <si>
    <t>Engelwurz im Topf</t>
  </si>
  <si>
    <t>Enoki</t>
  </si>
  <si>
    <t>Erbsen</t>
  </si>
  <si>
    <t>Erdbeeren</t>
  </si>
  <si>
    <t>Erdnüsse (in Schale)</t>
  </si>
  <si>
    <t>Erdnüsse (Kerne)</t>
  </si>
  <si>
    <t>Essbare Blüten</t>
  </si>
  <si>
    <t>Estragon</t>
  </si>
  <si>
    <t>Estragon im Topf</t>
  </si>
  <si>
    <t>Exoten Mix</t>
  </si>
  <si>
    <t>Exotische Gemüsesprossen</t>
  </si>
  <si>
    <t>Exotische Kräuter</t>
  </si>
  <si>
    <t>Exotische Kräuter i.T.</t>
  </si>
  <si>
    <t>Exotische Kräuter Mix</t>
  </si>
  <si>
    <t>Feigen (frisch)</t>
  </si>
  <si>
    <t>Feigen getrocknet</t>
  </si>
  <si>
    <t>Feijoa</t>
  </si>
  <si>
    <t>Feldsalat</t>
  </si>
  <si>
    <t>Fenchel</t>
  </si>
  <si>
    <t>Fenchelblätter</t>
  </si>
  <si>
    <t>Fenchelblätter im Topf</t>
  </si>
  <si>
    <t>Flaschen Rispentomaten</t>
  </si>
  <si>
    <t>Flaschen Tomaten</t>
  </si>
  <si>
    <t>Fleischtomaten</t>
  </si>
  <si>
    <t>Französischer Majoran</t>
  </si>
  <si>
    <t>Französischer Majoran im Topf</t>
  </si>
  <si>
    <t>Früchte exotisch getrocknet</t>
  </si>
  <si>
    <t>Früchte übrige getrocknet</t>
  </si>
  <si>
    <t>Frühkartoffeln fk</t>
  </si>
  <si>
    <t>Frühkartoffeln mk</t>
  </si>
  <si>
    <t>Frühkartoffeln vfk</t>
  </si>
  <si>
    <t>Frühlingszwiebeln</t>
  </si>
  <si>
    <t>Frühmöhren</t>
  </si>
  <si>
    <t>Frühporree</t>
  </si>
  <si>
    <t>Frührotkohl</t>
  </si>
  <si>
    <t>Frühspitzkohl</t>
  </si>
  <si>
    <t>Frühweißkohl</t>
  </si>
  <si>
    <t>Frühwirsing</t>
  </si>
  <si>
    <t>Futtermöhren</t>
  </si>
  <si>
    <t>Galia</t>
  </si>
  <si>
    <t>Gartenkresse</t>
  </si>
  <si>
    <t>Gartenkresse im Topf</t>
  </si>
  <si>
    <t>Gelbe Charentais</t>
  </si>
  <si>
    <t>Gelbe Netzmelone</t>
  </si>
  <si>
    <t>Gemüse getrocknet</t>
  </si>
  <si>
    <t>Gemüsesprossen-Mix</t>
  </si>
  <si>
    <t>Gemüsezwiebeln</t>
  </si>
  <si>
    <t>Granatäpfel</t>
  </si>
  <si>
    <t>Grapefruit</t>
  </si>
  <si>
    <t>Grenadilla</t>
  </si>
  <si>
    <t>Grüne Charentais</t>
  </si>
  <si>
    <t>Grüne Minze</t>
  </si>
  <si>
    <t>Grüne Minze im Topf</t>
  </si>
  <si>
    <t>Grüne Netzmelone</t>
  </si>
  <si>
    <t>Grünkohl</t>
  </si>
  <si>
    <t>Guaven</t>
  </si>
  <si>
    <t>Habanero</t>
  </si>
  <si>
    <t>Habanero Mix</t>
  </si>
  <si>
    <t>Haselnüsse (in Schale)</t>
  </si>
  <si>
    <t>Haselnüsse (Kerne)</t>
  </si>
  <si>
    <t>Herbstrüben</t>
  </si>
  <si>
    <t>Himbeeren</t>
  </si>
  <si>
    <t>Holunderbeeren</t>
  </si>
  <si>
    <t>Honigpomelos</t>
  </si>
  <si>
    <t>Igelstachelbart</t>
  </si>
  <si>
    <t>Ingwer</t>
  </si>
  <si>
    <t>Italienische Petersilie</t>
  </si>
  <si>
    <t>Italienische Petersilie im Topf</t>
  </si>
  <si>
    <t>Jackfrucht</t>
  </si>
  <si>
    <t>Jalapeño</t>
  </si>
  <si>
    <t>Jalapeño Mix</t>
  </si>
  <si>
    <t>Johannisbeeren</t>
  </si>
  <si>
    <t>Johannisbrot</t>
  </si>
  <si>
    <t>Kai Choi</t>
  </si>
  <si>
    <t>Kaki</t>
  </si>
  <si>
    <t>Kaktusfeige</t>
  </si>
  <si>
    <t>Karela</t>
  </si>
  <si>
    <t>Kartoffeln fk</t>
  </si>
  <si>
    <t>Kartoffeln mk</t>
  </si>
  <si>
    <t>Kartoffeln vfk</t>
  </si>
  <si>
    <t>Kerbel</t>
  </si>
  <si>
    <t>Kerbel im Topf</t>
  </si>
  <si>
    <t>Kirkagac</t>
  </si>
  <si>
    <t>Kiwano</t>
  </si>
  <si>
    <t>Kiwis</t>
  </si>
  <si>
    <t>Kiwis Gold</t>
  </si>
  <si>
    <t>Kleines Basilikum</t>
  </si>
  <si>
    <t>Kleines Basilikum im Topf</t>
  </si>
  <si>
    <t>Knoblauch frisch</t>
  </si>
  <si>
    <t>Knoblauch halbtrocken</t>
  </si>
  <si>
    <t>Knoblauch trocken</t>
  </si>
  <si>
    <t>Knoblauchsticks</t>
  </si>
  <si>
    <t>Knollensellerie</t>
  </si>
  <si>
    <t>Kochbanane</t>
  </si>
  <si>
    <t>Kochbananen (ungereift)</t>
  </si>
  <si>
    <t>Kopfkohl Mix</t>
  </si>
  <si>
    <t>Kopfsalat</t>
  </si>
  <si>
    <t>Kopfsalatherzen</t>
  </si>
  <si>
    <t>Koriander</t>
  </si>
  <si>
    <t>Koriander im Topf</t>
  </si>
  <si>
    <t>Kraussalat</t>
  </si>
  <si>
    <t>Kräuter i.T.Mix</t>
  </si>
  <si>
    <t>Kräuter Mix</t>
  </si>
  <si>
    <t>Kräuterseitling</t>
  </si>
  <si>
    <t>Krumme Gurken</t>
  </si>
  <si>
    <t>Kulturheidelbeeren</t>
  </si>
  <si>
    <t>Kümmel</t>
  </si>
  <si>
    <t>Kümmel im Topf</t>
  </si>
  <si>
    <t>Kumquats</t>
  </si>
  <si>
    <t>Kürbiskerne</t>
  </si>
  <si>
    <t>Kürbisse</t>
  </si>
  <si>
    <t>Lagermöhren</t>
  </si>
  <si>
    <t>Landgurken</t>
  </si>
  <si>
    <t>Lauchzwiebeln</t>
  </si>
  <si>
    <t>Liebstöckel</t>
  </si>
  <si>
    <t>Liebstöckel im Topf</t>
  </si>
  <si>
    <t>Limequats</t>
  </si>
  <si>
    <t>Limetten</t>
  </si>
  <si>
    <t>Litschis</t>
  </si>
  <si>
    <t>Lollo bionda</t>
  </si>
  <si>
    <t>Lollo rosso</t>
  </si>
  <si>
    <t>Longan</t>
  </si>
  <si>
    <t>Lorbeer</t>
  </si>
  <si>
    <t>Lorbeer im Topf</t>
  </si>
  <si>
    <t>Löwenzahn</t>
  </si>
  <si>
    <t>Macadamianüsse</t>
  </si>
  <si>
    <t>Mairitterling</t>
  </si>
  <si>
    <t>Mairüben</t>
  </si>
  <si>
    <t>Majoran</t>
  </si>
  <si>
    <t>Majoran im Topf</t>
  </si>
  <si>
    <t>Mandarinen</t>
  </si>
  <si>
    <t>Mandel (in Schale)</t>
  </si>
  <si>
    <t>Mandel (Kerne)</t>
  </si>
  <si>
    <t>Mandelpilz</t>
  </si>
  <si>
    <t>Mandoras</t>
  </si>
  <si>
    <t>Mangold</t>
  </si>
  <si>
    <t>Mangos</t>
  </si>
  <si>
    <t>Mangostan</t>
  </si>
  <si>
    <t>Maniok</t>
  </si>
  <si>
    <t>Manna</t>
  </si>
  <si>
    <t>Maracuja (gelb)</t>
  </si>
  <si>
    <t>Maronenröhrling</t>
  </si>
  <si>
    <t>Meerrettich</t>
  </si>
  <si>
    <t>Melisse</t>
  </si>
  <si>
    <t>Melisse im Topf</t>
  </si>
  <si>
    <t>Mikro-Gurken</t>
  </si>
  <si>
    <t>Mini Auberginen</t>
  </si>
  <si>
    <t>Mini Banane</t>
  </si>
  <si>
    <t>Mini Bananen (ungereift)</t>
  </si>
  <si>
    <t>Mini Blumenkohl</t>
  </si>
  <si>
    <t>Mini Dattel Rispentomaten</t>
  </si>
  <si>
    <t>Mini Datteltomaten</t>
  </si>
  <si>
    <t>Mini Flaschen Rispentomaten</t>
  </si>
  <si>
    <t>Mini Flaschen Tomaten</t>
  </si>
  <si>
    <t>Mini Paprika</t>
  </si>
  <si>
    <t>Mini Paprika Mix</t>
  </si>
  <si>
    <t>Mini Pflaumen Rispentomaten</t>
  </si>
  <si>
    <t>Mini Pflaumen Tomaten</t>
  </si>
  <si>
    <t>Mini Rispentomaten</t>
  </si>
  <si>
    <t>Mini Roma Rispentomaten</t>
  </si>
  <si>
    <t>Mini Roma Tomaten</t>
  </si>
  <si>
    <t>Mini Romanasalat</t>
  </si>
  <si>
    <t>Mini Romanesco</t>
  </si>
  <si>
    <t>Mini Romanesco/Mini Brokkoli Mix</t>
  </si>
  <si>
    <t>Mini Rotkohl</t>
  </si>
  <si>
    <t>Mini Spitzkohl</t>
  </si>
  <si>
    <t>Mini Spitzpaprika</t>
  </si>
  <si>
    <t>Mini Spitzpaprika Mix</t>
  </si>
  <si>
    <t>Mini Wassermelonen</t>
  </si>
  <si>
    <t>Mini Weißkohl</t>
  </si>
  <si>
    <t>Mini Zucchini</t>
  </si>
  <si>
    <t>Mini Zuckermais</t>
  </si>
  <si>
    <t>Mini-Fenchel</t>
  </si>
  <si>
    <t>Minigurken</t>
  </si>
  <si>
    <t>Minneola</t>
  </si>
  <si>
    <t>Minze</t>
  </si>
  <si>
    <t>Minze im Topf</t>
  </si>
  <si>
    <t>Mirabellen</t>
  </si>
  <si>
    <t>Mispeln</t>
  </si>
  <si>
    <t>Möhren</t>
  </si>
  <si>
    <t>Moosbeeren</t>
  </si>
  <si>
    <t>Morcheln</t>
  </si>
  <si>
    <t>Mungbohnen</t>
  </si>
  <si>
    <t>Mungosprossen</t>
  </si>
  <si>
    <t>Myrrhenkerbel</t>
  </si>
  <si>
    <t>Myrrhenkerbel im Topf</t>
  </si>
  <si>
    <t>Nashi</t>
  </si>
  <si>
    <t>Nektarinen</t>
  </si>
  <si>
    <t>Nelkenschwindling</t>
  </si>
  <si>
    <t>Nussmischungen</t>
  </si>
  <si>
    <t>Ogen</t>
  </si>
  <si>
    <t>Okra</t>
  </si>
  <si>
    <t>Ölsaaten-Mix</t>
  </si>
  <si>
    <t>Orangen</t>
  </si>
  <si>
    <t>Orangenthymian im Topf</t>
  </si>
  <si>
    <t>Oregano</t>
  </si>
  <si>
    <t>Oregano im Topf</t>
  </si>
  <si>
    <t>Pak Choi</t>
  </si>
  <si>
    <t>Pampelmusen</t>
  </si>
  <si>
    <t>Papaya</t>
  </si>
  <si>
    <t>Paprika</t>
  </si>
  <si>
    <t>Paprika Mix</t>
  </si>
  <si>
    <t>Paranüsse (in Schale)</t>
  </si>
  <si>
    <t>Paranüsse (Kerne)</t>
  </si>
  <si>
    <t>Passionsfrüchte</t>
  </si>
  <si>
    <t>Pastinaken</t>
  </si>
  <si>
    <t>Pekannüsse (in Schale)</t>
  </si>
  <si>
    <t>Pekannüsse (Kerne)</t>
  </si>
  <si>
    <t>Peperoni</t>
  </si>
  <si>
    <t>Peperoni Mix</t>
  </si>
  <si>
    <t>Pepino</t>
  </si>
  <si>
    <t>Persimon</t>
  </si>
  <si>
    <t>Petersilie glatt</t>
  </si>
  <si>
    <t>Petersilie glatt im Topf</t>
  </si>
  <si>
    <t>Petersilie kraus</t>
  </si>
  <si>
    <t>Petersilie kraus im Topf</t>
  </si>
  <si>
    <t>Petersilienwurzel</t>
  </si>
  <si>
    <t>Pfifferlinge</t>
  </si>
  <si>
    <t>Pfirsiche</t>
  </si>
  <si>
    <t>Pflaumen dunkel</t>
  </si>
  <si>
    <t>Pflaumen gelb</t>
  </si>
  <si>
    <t>Pflaumen Rispentomaten</t>
  </si>
  <si>
    <t>Pflaumen rot</t>
  </si>
  <si>
    <t>Pflaumen Tomaten</t>
  </si>
  <si>
    <t>Physalis</t>
  </si>
  <si>
    <t>Piel de Sapo</t>
  </si>
  <si>
    <t>Pilz Mix</t>
  </si>
  <si>
    <t>Pilze getrocknet</t>
  </si>
  <si>
    <t>Pimpinelle</t>
  </si>
  <si>
    <t>Pimpinelle im Topf</t>
  </si>
  <si>
    <t>Pinienkerne</t>
  </si>
  <si>
    <t>Pistazien (in Schale)</t>
  </si>
  <si>
    <t>Pistazien (Kerne)</t>
  </si>
  <si>
    <t>Pitahaya gelb</t>
  </si>
  <si>
    <t>Pitahaya rote Schale rotes Fruchtfl.</t>
  </si>
  <si>
    <t>Pitahaya rote Schale weißes Fruchtfl.</t>
  </si>
  <si>
    <t>Plumcots</t>
  </si>
  <si>
    <t>Pluots</t>
  </si>
  <si>
    <t>Pomelos</t>
  </si>
  <si>
    <t>Porree</t>
  </si>
  <si>
    <t>Portulak</t>
  </si>
  <si>
    <t>Preiselbeeren</t>
  </si>
  <si>
    <t>Prinzessbohnen</t>
  </si>
  <si>
    <t>Prunkbohnen</t>
  </si>
  <si>
    <t>Quitten</t>
  </si>
  <si>
    <t>Radicchio</t>
  </si>
  <si>
    <t>Radieschen-Sprossen</t>
  </si>
  <si>
    <t>Rambutan</t>
  </si>
  <si>
    <t>Rawit</t>
  </si>
  <si>
    <t>Red Sun Kiwis</t>
  </si>
  <si>
    <t>Renekloden</t>
  </si>
  <si>
    <t>Rhabarber</t>
  </si>
  <si>
    <t>Rispentomaten</t>
  </si>
  <si>
    <t>Rochet</t>
  </si>
  <si>
    <t>Roma Rispentomaten</t>
  </si>
  <si>
    <t>Roma Tomaten</t>
  </si>
  <si>
    <t>Romanasalat</t>
  </si>
  <si>
    <t>Romanesco</t>
  </si>
  <si>
    <t>Rosa Seitlinge</t>
  </si>
  <si>
    <t>Rosenkohl</t>
  </si>
  <si>
    <t>Rosinen / Sultaninen / Korinthen</t>
  </si>
  <si>
    <t>Rosmarin</t>
  </si>
  <si>
    <t>Rosmarin im Topf</t>
  </si>
  <si>
    <t>Rote Banane</t>
  </si>
  <si>
    <t>Rote Bananen (ungereift)</t>
  </si>
  <si>
    <t>Rote Bete</t>
  </si>
  <si>
    <t>Rote Bete-Sprossen</t>
  </si>
  <si>
    <t>Rotkohl</t>
  </si>
  <si>
    <t>Rucola</t>
  </si>
  <si>
    <t>Rucola Keimlinge</t>
  </si>
  <si>
    <t>Saft-Clementinen</t>
  </si>
  <si>
    <t>Saft-Mandarinen</t>
  </si>
  <si>
    <t>Saftorangen</t>
  </si>
  <si>
    <t>Salak</t>
  </si>
  <si>
    <t>Salarico</t>
  </si>
  <si>
    <t>Salate (Convenience Gemüse/Blattsalate) fresh cut</t>
  </si>
  <si>
    <t>Salatgurken</t>
  </si>
  <si>
    <t>Salat-Mix</t>
  </si>
  <si>
    <t>Salbei</t>
  </si>
  <si>
    <t>Salbei im Topf</t>
  </si>
  <si>
    <t>Salty Fingers</t>
  </si>
  <si>
    <t>Satsumas</t>
  </si>
  <si>
    <t>Sauerampfer</t>
  </si>
  <si>
    <t>Sauerampfer im Topf</t>
  </si>
  <si>
    <t>Sauerkirschen</t>
  </si>
  <si>
    <t>Schalotten</t>
  </si>
  <si>
    <t>Schnittlauch</t>
  </si>
  <si>
    <t>Schnittlauch im Topf</t>
  </si>
  <si>
    <t>Schwarzwurzeln</t>
  </si>
  <si>
    <t>Semmel-Stoppelpilz</t>
  </si>
  <si>
    <t>Sesamsamen</t>
  </si>
  <si>
    <t>Sharon</t>
  </si>
  <si>
    <t>Shiitake Pilze</t>
  </si>
  <si>
    <t>Shimeji</t>
  </si>
  <si>
    <t>Silberzwiebeln</t>
  </si>
  <si>
    <t>Sojakerne</t>
  </si>
  <si>
    <t>Sojasprossen</t>
  </si>
  <si>
    <t>Sommer-Bohnenkraut</t>
  </si>
  <si>
    <t>Sommer-Bohnenkraut im Topf</t>
  </si>
  <si>
    <t>Sonnenblumenkerne</t>
  </si>
  <si>
    <t>Spargel grün</t>
  </si>
  <si>
    <t>Spargel violett</t>
  </si>
  <si>
    <t>Spargel violett-grün</t>
  </si>
  <si>
    <t>Spargel weiß</t>
  </si>
  <si>
    <t>Spargel weiß und violett</t>
  </si>
  <si>
    <t>Spargelköpfe</t>
  </si>
  <si>
    <t>Spargelköpfe grün</t>
  </si>
  <si>
    <t>Spargoli</t>
  </si>
  <si>
    <t>Spitzkohl</t>
  </si>
  <si>
    <t>Spitzpaprika</t>
  </si>
  <si>
    <t>Spitzpaprika Mix</t>
  </si>
  <si>
    <t>Stachelbeeren</t>
  </si>
  <si>
    <t>Stangenbohnen</t>
  </si>
  <si>
    <t>Staudensellerie</t>
  </si>
  <si>
    <t>Staudensellerieherzen</t>
  </si>
  <si>
    <t>Steckrüben</t>
  </si>
  <si>
    <t>Steinpilze</t>
  </si>
  <si>
    <t>Stengelkohl</t>
  </si>
  <si>
    <t>Stielmus</t>
  </si>
  <si>
    <t>Suppengrün</t>
  </si>
  <si>
    <t>Süße Zwiebeln</t>
  </si>
  <si>
    <t>Süsskartoffeln</t>
  </si>
  <si>
    <t>Sweeties</t>
  </si>
  <si>
    <t>Tafeltrauben dunkel</t>
  </si>
  <si>
    <t>Tafeltrauben dunkel kernlos</t>
  </si>
  <si>
    <t>Tafeltrauben hell</t>
  </si>
  <si>
    <t>Tafeltrauben hell kernlos</t>
  </si>
  <si>
    <t>Tafeltrauben rot</t>
  </si>
  <si>
    <t>Tafeltrauben rot kernlos</t>
  </si>
  <si>
    <t>Tamarillo</t>
  </si>
  <si>
    <t>Tamarinde</t>
  </si>
  <si>
    <t>Tangerinen</t>
  </si>
  <si>
    <t>Teltower Rübchen</t>
  </si>
  <si>
    <t>Tendral</t>
  </si>
  <si>
    <t>Thai-Basilikum im Topf</t>
  </si>
  <si>
    <t>Thymian</t>
  </si>
  <si>
    <t>Thymian im Topf</t>
  </si>
  <si>
    <t>Tomaten</t>
  </si>
  <si>
    <t>Tomaten-Mix</t>
  </si>
  <si>
    <t>Tomatenpaprika</t>
  </si>
  <si>
    <t>Tomatillo</t>
  </si>
  <si>
    <t>Tong Ho</t>
  </si>
  <si>
    <t>Topinambur</t>
  </si>
  <si>
    <t>Totentrompete</t>
  </si>
  <si>
    <t>Trompetenpfifferling</t>
  </si>
  <si>
    <t>Trüffel</t>
  </si>
  <si>
    <t>Ugli</t>
  </si>
  <si>
    <t>Wachsbohnen</t>
  </si>
  <si>
    <t>Walderdbeeren</t>
  </si>
  <si>
    <t>Waldmeister</t>
  </si>
  <si>
    <t>Walnüsse (in Schale)</t>
  </si>
  <si>
    <t>Walnüsse (Kerne)</t>
  </si>
  <si>
    <t>Wassermelonen</t>
  </si>
  <si>
    <t>Weißkohl</t>
  </si>
  <si>
    <t>Weizensprossen</t>
  </si>
  <si>
    <t>White Elf</t>
  </si>
  <si>
    <t>Winter-Bohnenkraut</t>
  </si>
  <si>
    <t>Winter-Bohnenkraut im Topf</t>
  </si>
  <si>
    <t>Wirsingkohl</t>
  </si>
  <si>
    <t>Wurzelspinat</t>
  </si>
  <si>
    <t>Yam</t>
  </si>
  <si>
    <t>Ysop</t>
  </si>
  <si>
    <t>Ysop im Topf</t>
  </si>
  <si>
    <t>Zitronen</t>
  </si>
  <si>
    <t>Zitronenbasilikum</t>
  </si>
  <si>
    <t>Zitronenbasilikum im Topf</t>
  </si>
  <si>
    <t>Zitronengras</t>
  </si>
  <si>
    <t>Zitronengras im Topf</t>
  </si>
  <si>
    <t>Zitronenseitlinge</t>
  </si>
  <si>
    <t>Zitronenthymian</t>
  </si>
  <si>
    <t>Zitronenthymian im Topf</t>
  </si>
  <si>
    <t>Zitronenverbene</t>
  </si>
  <si>
    <t>Zitronenverbene im Topf</t>
  </si>
  <si>
    <t>Zucchini</t>
  </si>
  <si>
    <t>Zucchini mit Blüte</t>
  </si>
  <si>
    <t>Zucchini Mix</t>
  </si>
  <si>
    <t>Zucchini rund</t>
  </si>
  <si>
    <t>Zucchini-Blüten</t>
  </si>
  <si>
    <t>Zuckererbsen</t>
  </si>
  <si>
    <t>Zuckerhut</t>
  </si>
  <si>
    <t>Zuckermais</t>
  </si>
  <si>
    <t>Zuckerrohr</t>
  </si>
  <si>
    <t>Zwiebel Mix</t>
  </si>
  <si>
    <t>Zwiebeln</t>
  </si>
  <si>
    <t>Afghanistan</t>
  </si>
  <si>
    <t>Ägypten</t>
  </si>
  <si>
    <t>Albanien</t>
  </si>
  <si>
    <t>Algerien</t>
  </si>
  <si>
    <t>Amerikanische Jungferninseln</t>
  </si>
  <si>
    <t>Andorra</t>
  </si>
  <si>
    <t>Angola</t>
  </si>
  <si>
    <t>Anguilla</t>
  </si>
  <si>
    <t>Antarktis</t>
  </si>
  <si>
    <t>Antigua und Barbuda</t>
  </si>
  <si>
    <t>Äquatorialguinea</t>
  </si>
  <si>
    <t>Argentinien</t>
  </si>
  <si>
    <t>Armenien</t>
  </si>
  <si>
    <t>Aruba</t>
  </si>
  <si>
    <t>Aserbaidschan</t>
  </si>
  <si>
    <t>Äthiopien</t>
  </si>
  <si>
    <t>Australien</t>
  </si>
  <si>
    <t>Bahamas</t>
  </si>
  <si>
    <t>Bahrain</t>
  </si>
  <si>
    <t>Barbados</t>
  </si>
  <si>
    <t>Belgien</t>
  </si>
  <si>
    <t>Belize</t>
  </si>
  <si>
    <t>Benin</t>
  </si>
  <si>
    <t>Bhutan</t>
  </si>
  <si>
    <t>Bolivien</t>
  </si>
  <si>
    <t>Brasilien</t>
  </si>
  <si>
    <t>Britische Jungferninseln</t>
  </si>
  <si>
    <t>Brunei Darussalam</t>
  </si>
  <si>
    <t>Bulgarien</t>
  </si>
  <si>
    <t>Burkina Faso</t>
  </si>
  <si>
    <t>Burundi</t>
  </si>
  <si>
    <t>Chile</t>
  </si>
  <si>
    <t>China</t>
  </si>
  <si>
    <t>Cookinseln</t>
  </si>
  <si>
    <t>Costa Rica</t>
  </si>
  <si>
    <t>Dänemark</t>
  </si>
  <si>
    <t>Deutschland</t>
  </si>
  <si>
    <t>Dominikanische Republik</t>
  </si>
  <si>
    <t>Ecuador</t>
  </si>
  <si>
    <t>El Salvador</t>
  </si>
  <si>
    <t>Eritrea</t>
  </si>
  <si>
    <t>Estland</t>
  </si>
  <si>
    <t>Fidschi</t>
  </si>
  <si>
    <t>Finnland</t>
  </si>
  <si>
    <t>Frankreich</t>
  </si>
  <si>
    <t>Französisch Polynesien</t>
  </si>
  <si>
    <t>Gabun</t>
  </si>
  <si>
    <t>Gambia</t>
  </si>
  <si>
    <t>Georgien</t>
  </si>
  <si>
    <t>Ghana</t>
  </si>
  <si>
    <t>Gibraltar</t>
  </si>
  <si>
    <t>Grenada</t>
  </si>
  <si>
    <t>Griechenland</t>
  </si>
  <si>
    <t>Grönland</t>
  </si>
  <si>
    <t>Guadeloupe</t>
  </si>
  <si>
    <t>Guam</t>
  </si>
  <si>
    <t>Guatemala</t>
  </si>
  <si>
    <t>Guernsey</t>
  </si>
  <si>
    <t>Guinea</t>
  </si>
  <si>
    <t>Guyana</t>
  </si>
  <si>
    <t>Haiti</t>
  </si>
  <si>
    <t>Honduras</t>
  </si>
  <si>
    <t>Hong Kong</t>
  </si>
  <si>
    <t>Indien</t>
  </si>
  <si>
    <t>Indonesien</t>
  </si>
  <si>
    <t>Irak</t>
  </si>
  <si>
    <t>Irland</t>
  </si>
  <si>
    <t>Island</t>
  </si>
  <si>
    <t>Israel</t>
  </si>
  <si>
    <t>Italien</t>
  </si>
  <si>
    <t>Jamaika</t>
  </si>
  <si>
    <t>Japan</t>
  </si>
  <si>
    <t>Jersey</t>
  </si>
  <si>
    <t>Jordanien</t>
  </si>
  <si>
    <t>Kambodscha</t>
  </si>
  <si>
    <t>Kamerun</t>
  </si>
  <si>
    <t>Kanada</t>
  </si>
  <si>
    <t>Kap Verde</t>
  </si>
  <si>
    <t>Kasachstan</t>
  </si>
  <si>
    <t>Katar</t>
  </si>
  <si>
    <t>Kenia</t>
  </si>
  <si>
    <t>Kirgisistan</t>
  </si>
  <si>
    <t>Kiribati</t>
  </si>
  <si>
    <t>Kokosinseln</t>
  </si>
  <si>
    <t>Kolumbien</t>
  </si>
  <si>
    <t>Komoren</t>
  </si>
  <si>
    <t>Kroatien</t>
  </si>
  <si>
    <t>Kuba</t>
  </si>
  <si>
    <t>Kuwait</t>
  </si>
  <si>
    <t>Lesotho</t>
  </si>
  <si>
    <t>Lettland</t>
  </si>
  <si>
    <t>Libanon</t>
  </si>
  <si>
    <t>Liberia</t>
  </si>
  <si>
    <t>Liechtenstein</t>
  </si>
  <si>
    <t>Litauen</t>
  </si>
  <si>
    <t>Luxemburg</t>
  </si>
  <si>
    <t>Macao</t>
  </si>
  <si>
    <t>Madagaskar</t>
  </si>
  <si>
    <t>Malawi</t>
  </si>
  <si>
    <t>Malaysia</t>
  </si>
  <si>
    <t>Malediven</t>
  </si>
  <si>
    <t>Mali</t>
  </si>
  <si>
    <t>Malta</t>
  </si>
  <si>
    <t>Marokko</t>
  </si>
  <si>
    <t>Martinique</t>
  </si>
  <si>
    <t>Mauretanien</t>
  </si>
  <si>
    <t>Mauritius</t>
  </si>
  <si>
    <t>Mayotte</t>
  </si>
  <si>
    <t>Mexiko</t>
  </si>
  <si>
    <t>Monaco</t>
  </si>
  <si>
    <t>Mongolei</t>
  </si>
  <si>
    <t>Montenegro</t>
  </si>
  <si>
    <t>Montserrat</t>
  </si>
  <si>
    <t>Mosambik</t>
  </si>
  <si>
    <t>Myanmar</t>
  </si>
  <si>
    <t>Namibia</t>
  </si>
  <si>
    <t>Nauru</t>
  </si>
  <si>
    <t>Nepal</t>
  </si>
  <si>
    <t>Neukaledonien</t>
  </si>
  <si>
    <t>Neuseeland</t>
  </si>
  <si>
    <t>Nicaragua</t>
  </si>
  <si>
    <t>Niederlande</t>
  </si>
  <si>
    <t>Niger</t>
  </si>
  <si>
    <t>Nigeria</t>
  </si>
  <si>
    <t>Niue</t>
  </si>
  <si>
    <t>Norwegen</t>
  </si>
  <si>
    <t>Oman</t>
  </si>
  <si>
    <t>Österreich</t>
  </si>
  <si>
    <t>Pakistan</t>
  </si>
  <si>
    <t>Palau</t>
  </si>
  <si>
    <t>Panama</t>
  </si>
  <si>
    <t>Papua-Neuguinea</t>
  </si>
  <si>
    <t>Paraguay</t>
  </si>
  <si>
    <t>Peru</t>
  </si>
  <si>
    <t>Philippinen</t>
  </si>
  <si>
    <t>Polen</t>
  </si>
  <si>
    <t>Portugal</t>
  </si>
  <si>
    <t>Puerto Rico</t>
  </si>
  <si>
    <t>Réunion</t>
  </si>
  <si>
    <t>Ruanda</t>
  </si>
  <si>
    <t>Rumänien</t>
  </si>
  <si>
    <t>Russische Föderation</t>
  </si>
  <si>
    <t>Sambia</t>
  </si>
  <si>
    <t>Samoa</t>
  </si>
  <si>
    <t>San Marino</t>
  </si>
  <si>
    <t>Schweden</t>
  </si>
  <si>
    <t>Schweiz</t>
  </si>
  <si>
    <t>Senegal</t>
  </si>
  <si>
    <t>Serbien</t>
  </si>
  <si>
    <t>Seychellen</t>
  </si>
  <si>
    <t>Sierra Leone</t>
  </si>
  <si>
    <t>Simbabwe</t>
  </si>
  <si>
    <t>Singapur</t>
  </si>
  <si>
    <t>Slowakei</t>
  </si>
  <si>
    <t>Slowenien</t>
  </si>
  <si>
    <t>Somalia</t>
  </si>
  <si>
    <t>Spanien</t>
  </si>
  <si>
    <t>Sri Lanka</t>
  </si>
  <si>
    <t>St. Lucia</t>
  </si>
  <si>
    <t>St. Martin</t>
  </si>
  <si>
    <t>St. Vincent und die Grenadinen</t>
  </si>
  <si>
    <t>Südafrika</t>
  </si>
  <si>
    <t>Sudan</t>
  </si>
  <si>
    <t>Swasiland</t>
  </si>
  <si>
    <t>Tadschikistan</t>
  </si>
  <si>
    <t>Thailand</t>
  </si>
  <si>
    <t>Togo</t>
  </si>
  <si>
    <t>Tokelau</t>
  </si>
  <si>
    <t>Tonga</t>
  </si>
  <si>
    <t>Trinidad und Tobago</t>
  </si>
  <si>
    <t>Tschad</t>
  </si>
  <si>
    <t>Tschechische Republik</t>
  </si>
  <si>
    <t>Tunesien</t>
  </si>
  <si>
    <t>Türkei</t>
  </si>
  <si>
    <t>Turkmenistan</t>
  </si>
  <si>
    <t>Tuvalu</t>
  </si>
  <si>
    <t>Uganda</t>
  </si>
  <si>
    <t>Ukraine</t>
  </si>
  <si>
    <t>Ungarn</t>
  </si>
  <si>
    <t>Uruguay</t>
  </si>
  <si>
    <t>Vanuatu</t>
  </si>
  <si>
    <t>Vatikanstadt</t>
  </si>
  <si>
    <t>Venezuela</t>
  </si>
  <si>
    <t>Vereinigte Arabische Emirate</t>
  </si>
  <si>
    <t>Vietnam</t>
  </si>
  <si>
    <t>Weihnachtsinsel</t>
  </si>
  <si>
    <t>Westsahara</t>
  </si>
  <si>
    <t>Zentralafrikanische Republik</t>
  </si>
  <si>
    <t>Zypern</t>
  </si>
  <si>
    <t>Eigenmarken</t>
  </si>
  <si>
    <t>Cali</t>
  </si>
  <si>
    <t>EDEKA Bio</t>
  </si>
  <si>
    <t>feldgut</t>
  </si>
  <si>
    <t>FineFood</t>
  </si>
  <si>
    <t xml:space="preserve">FineFood Bio </t>
  </si>
  <si>
    <t xml:space="preserve">FineFood Finestro </t>
  </si>
  <si>
    <t>Globus Gold</t>
  </si>
  <si>
    <t>Horeca Select</t>
  </si>
  <si>
    <t>real,- Bio</t>
  </si>
  <si>
    <t>real,- Quality</t>
  </si>
  <si>
    <t>real,- selection</t>
  </si>
  <si>
    <t>REWE Bio</t>
  </si>
  <si>
    <t>REWE Feine Welt</t>
  </si>
  <si>
    <t>tegut...bio</t>
  </si>
  <si>
    <t>tegut...FAIRbindet</t>
  </si>
  <si>
    <t>TIP</t>
  </si>
  <si>
    <t>Vom Besten</t>
  </si>
  <si>
    <t>yam</t>
  </si>
  <si>
    <t>Erzeugnisse</t>
  </si>
  <si>
    <t>Kaufhof</t>
  </si>
  <si>
    <t>Coop</t>
  </si>
  <si>
    <t>SonstigesName1</t>
  </si>
  <si>
    <t>SonstigesName2</t>
  </si>
  <si>
    <t>SonstigesName3</t>
  </si>
  <si>
    <t>SonstigesNummer1</t>
  </si>
  <si>
    <t>SonstigesNummer2</t>
  </si>
  <si>
    <t>SonstigesNummer3</t>
  </si>
  <si>
    <t>GlobalGAP Zert.-Nr._JaNein</t>
  </si>
  <si>
    <t>Anbauart</t>
  </si>
  <si>
    <t>Treibhaus</t>
  </si>
  <si>
    <t>Freiland</t>
  </si>
  <si>
    <t>Rewe Beste Wahl</t>
  </si>
  <si>
    <t>Rewe Regional</t>
  </si>
  <si>
    <t>Tafeltrauben gemischt</t>
  </si>
  <si>
    <t>Cherry Roma Tomaten</t>
  </si>
  <si>
    <t>Zuckermelonen</t>
  </si>
  <si>
    <t>Honigmelone</t>
  </si>
  <si>
    <t>Limettenblätter, frisch</t>
  </si>
  <si>
    <t>Datteln, getrocknet</t>
  </si>
  <si>
    <t>biogarden</t>
  </si>
  <si>
    <t>HIT Gourmet</t>
  </si>
  <si>
    <t>EDEKA Fruchtkontor B.V., Holland (FK West)</t>
  </si>
  <si>
    <t>Edeka Fruchtkontor Espana S.L., Valencia</t>
  </si>
  <si>
    <t>Edeka GHB Hessenring</t>
  </si>
  <si>
    <t>Edeka GHB Minden-Hannover</t>
  </si>
  <si>
    <t>Edeka GHB Nord</t>
  </si>
  <si>
    <t>Edeka GHB Nordbayern-Sachsen-Thüringen</t>
  </si>
  <si>
    <t>Edeka GHB Südbayern</t>
  </si>
  <si>
    <t>Aprikosen, getrocknet</t>
  </si>
  <si>
    <t>Auberginenpflanzen</t>
  </si>
  <si>
    <t>Berberitzen (getrocknet)</t>
  </si>
  <si>
    <t>Chia-Samen</t>
  </si>
  <si>
    <t>Citrusbäumchen</t>
  </si>
  <si>
    <t>Datteln (frisch)</t>
  </si>
  <si>
    <t>Erdbeerpflanzen</t>
  </si>
  <si>
    <t>Eßkastanien (in Schale)</t>
  </si>
  <si>
    <t>Gojibeeren</t>
  </si>
  <si>
    <t>Gojibeeren (getrocknet)</t>
  </si>
  <si>
    <t>Kakaobohnen / Kakao Nibs</t>
  </si>
  <si>
    <t>Kiwipflanzen</t>
  </si>
  <si>
    <t>Kokosnuss (ohne Schale)</t>
  </si>
  <si>
    <t>Kokosnüsse (in Schale)</t>
  </si>
  <si>
    <t>Kokosnüsse getrocknet</t>
  </si>
  <si>
    <t>Krachmandeln (in Schale)</t>
  </si>
  <si>
    <t>Kranbeeren / Cranberries</t>
  </si>
  <si>
    <t>Kressen-Mix</t>
  </si>
  <si>
    <t>Kurkuma</t>
  </si>
  <si>
    <t>Lavendel</t>
  </si>
  <si>
    <t>Maronen (gekocht)</t>
  </si>
  <si>
    <t>Maronen (in Schale)</t>
  </si>
  <si>
    <t>Maulbeeren (getrocknet)</t>
  </si>
  <si>
    <t>Mizuna</t>
  </si>
  <si>
    <t>Oliven</t>
  </si>
  <si>
    <t>Paprikapflanzen</t>
  </si>
  <si>
    <t>Pflaumen, getrocknet</t>
  </si>
  <si>
    <t>Pilzkraut im Topf</t>
  </si>
  <si>
    <t>Pioppino (Südlicher Schüppling)</t>
  </si>
  <si>
    <t>Puntarelle</t>
  </si>
  <si>
    <t>Queller (Salicornia)</t>
  </si>
  <si>
    <t>Radieschen-Kresse</t>
  </si>
  <si>
    <t>Rettich-Kresse</t>
  </si>
  <si>
    <t>Rote Bete Blätter</t>
  </si>
  <si>
    <t>Rucola im Topf</t>
  </si>
  <si>
    <t>Sellerieblätter</t>
  </si>
  <si>
    <t>Wasabi Sprossen</t>
  </si>
  <si>
    <t>Zitronenbäumchen</t>
  </si>
  <si>
    <t>Zwetschgen</t>
  </si>
  <si>
    <t>Åland Inseln</t>
  </si>
  <si>
    <t>Amerikanisch Samoa</t>
  </si>
  <si>
    <t>Bangladesch</t>
  </si>
  <si>
    <t>Bermuda</t>
  </si>
  <si>
    <t>Bonaire, Sint Eustatius und Saba (Karibische Niederlande)</t>
  </si>
  <si>
    <t>Botsuana</t>
  </si>
  <si>
    <t>Bouvetinsel</t>
  </si>
  <si>
    <t>Britische Territorien im Indischen Ozean</t>
  </si>
  <si>
    <t>Côte d´Ivoire (Elfenbeinküste)</t>
  </si>
  <si>
    <t>Curaçao</t>
  </si>
  <si>
    <t>Dominica</t>
  </si>
  <si>
    <t>Dschibuti, Republik</t>
  </si>
  <si>
    <t>Falklandinseln</t>
  </si>
  <si>
    <t>Färöer</t>
  </si>
  <si>
    <t>Französische Süd- und Antarktisgebiete</t>
  </si>
  <si>
    <t>Französisch-Guayana</t>
  </si>
  <si>
    <t>Guinea-Bissau</t>
  </si>
  <si>
    <t>Heard Insel und McDonald Inseln</t>
  </si>
  <si>
    <t>Insel Man (Isle of Man)</t>
  </si>
  <si>
    <t>Iran, Islam. Rep.</t>
  </si>
  <si>
    <t>Jemen</t>
  </si>
  <si>
    <t>Kaimaninseln</t>
  </si>
  <si>
    <t>Kongo, Dem. Rep. (ehem. Zaire)</t>
  </si>
  <si>
    <t>Kongo, Republik</t>
  </si>
  <si>
    <t>Korea, Dem. Volksrep. (Nordkorea)</t>
  </si>
  <si>
    <t>Korea, Republik (Südkorea)</t>
  </si>
  <si>
    <t>Laos, Dem. Volksrep.</t>
  </si>
  <si>
    <t>Libyen</t>
  </si>
  <si>
    <t>Marshallinseln</t>
  </si>
  <si>
    <t xml:space="preserve">Mazedonien, ehemalige jugoslawische Republik </t>
  </si>
  <si>
    <t>Mikronesien, Föderierte Staaten von</t>
  </si>
  <si>
    <t>Moldau, Rep.</t>
  </si>
  <si>
    <t>Nördliche Marianen</t>
  </si>
  <si>
    <t>Norfolk Insel</t>
  </si>
  <si>
    <t>Osttimor (Timor-Leste)</t>
  </si>
  <si>
    <t>Palästinische Gebiete</t>
  </si>
  <si>
    <t>Pitcairninseln</t>
  </si>
  <si>
    <t>Saint Helena</t>
  </si>
  <si>
    <t>Saint-Pierre und Miquelon</t>
  </si>
  <si>
    <t>Salomonen</t>
  </si>
  <si>
    <t>São Tomé und Príncipe</t>
  </si>
  <si>
    <t>Saudi-Arabien</t>
  </si>
  <si>
    <t>Sint Maarten (niederl. Teil)</t>
  </si>
  <si>
    <t>St. Barthélemy</t>
  </si>
  <si>
    <t>St. Kitts und Nevis</t>
  </si>
  <si>
    <t>Südgeorgien und die Südlichen Sandwichinseln</t>
  </si>
  <si>
    <t>Südsudan</t>
  </si>
  <si>
    <t>Suriname</t>
  </si>
  <si>
    <t>Svalbard und Jan Mayen</t>
  </si>
  <si>
    <t>Syrien, Arabische Republik</t>
  </si>
  <si>
    <t>Taiwan, Republik China</t>
  </si>
  <si>
    <t>Tansania, Vereinigte Rep.</t>
  </si>
  <si>
    <t>Turks- und Caicosinseln</t>
  </si>
  <si>
    <t>United States Minor Outlying Islands</t>
  </si>
  <si>
    <t>Usbekistan</t>
  </si>
  <si>
    <t>Vereinigte Staaten von Amerika (USA)</t>
  </si>
  <si>
    <t>Vereinigtes Königreich Großbritannien und Nordirland</t>
  </si>
  <si>
    <t>Wallis und Futuna</t>
  </si>
  <si>
    <t>Weißrussland (Belarus)</t>
  </si>
  <si>
    <t>BioBio (EDEKA/Netto MD)</t>
  </si>
  <si>
    <t>EDEKA Deli</t>
  </si>
  <si>
    <t>Ein Herz für Erzeuger (EDEKA/Netto MD)</t>
  </si>
  <si>
    <t>Karli Kugelblitz (EDEKA/Netto MD)</t>
  </si>
  <si>
    <t>Die Eigenmarke bitte aus der Drop-Down-Liste auswählen</t>
  </si>
  <si>
    <t>ggf. "keine Angabe" ankreuzen</t>
  </si>
  <si>
    <t>*bei Gegenproben/Zweitproben Kopie des Probenbegleitscheins beilegen</t>
  </si>
  <si>
    <t>EDEKA WWF</t>
  </si>
  <si>
    <t>Tabaluga (EDEKA/Netto MD)</t>
  </si>
  <si>
    <t>Verwendungszweck:</t>
  </si>
  <si>
    <t>Blumenkohl/Brokkoli Mix (Bluccoli)</t>
  </si>
  <si>
    <t>Kirschen (süß)</t>
  </si>
  <si>
    <t>Kirschen (süß) ohne Stiel</t>
  </si>
  <si>
    <t>Kohlrabi (Knolle)</t>
  </si>
  <si>
    <t>Kohlrabiblätter</t>
  </si>
  <si>
    <t xml:space="preserve">Nur bei Edeka-Proben auszufüllen, ansonsten „keine Angabe“ ankreuzen  </t>
  </si>
  <si>
    <t>Gebindeprobe = Probe aus einer Packungseinheit
Sammelprobe = Probe aus mehr als einer Packungseinheit</t>
  </si>
  <si>
    <t>Ausgelobte Qualitäts- / Prüfsiegel:</t>
  </si>
  <si>
    <t>Unternehmen, das die Probenanalyse 
beauftragt</t>
  </si>
  <si>
    <r>
      <t xml:space="preserve">Bitte in Druckbuchstaben leserlich ausfüllen! </t>
    </r>
    <r>
      <rPr>
        <b/>
        <sz val="14"/>
        <color indexed="8"/>
        <rFont val="Wingdings"/>
        <charset val="2"/>
      </rPr>
      <t xml:space="preserve">
þ</t>
    </r>
    <r>
      <rPr>
        <b/>
        <sz val="14"/>
        <color indexed="8"/>
        <rFont val="Arial"/>
        <family val="2"/>
      </rPr>
      <t xml:space="preserve"> = Pflichtfeld - bitte </t>
    </r>
    <r>
      <rPr>
        <b/>
        <u/>
        <sz val="14"/>
        <color indexed="8"/>
        <rFont val="Arial"/>
        <family val="2"/>
      </rPr>
      <t>immer</t>
    </r>
    <r>
      <rPr>
        <b/>
        <sz val="14"/>
        <color indexed="8"/>
        <rFont val="Arial"/>
        <family val="2"/>
      </rPr>
      <t xml:space="preserve"> ausfüllen
(Eingabe in die Fruitmonitoring-Datenbank sonst nicht möglich)</t>
    </r>
  </si>
  <si>
    <r>
      <t xml:space="preserve">þ </t>
    </r>
    <r>
      <rPr>
        <sz val="18"/>
        <color indexed="8"/>
        <rFont val="Arial"/>
        <family val="2"/>
      </rPr>
      <t>Name:</t>
    </r>
  </si>
  <si>
    <r>
      <t xml:space="preserve">þ </t>
    </r>
    <r>
      <rPr>
        <sz val="18"/>
        <color indexed="8"/>
        <rFont val="Arial"/>
        <family val="2"/>
      </rPr>
      <t>Ort:</t>
    </r>
  </si>
  <si>
    <r>
      <t xml:space="preserve">þ </t>
    </r>
    <r>
      <rPr>
        <sz val="18"/>
        <color indexed="8"/>
        <rFont val="Arial"/>
        <family val="2"/>
      </rPr>
      <t>Land:</t>
    </r>
  </si>
  <si>
    <r>
      <rPr>
        <b/>
        <sz val="18"/>
        <color indexed="8"/>
        <rFont val="Arial"/>
        <family val="2"/>
      </rPr>
      <t>GLN des Auftraggebers:</t>
    </r>
    <r>
      <rPr>
        <b/>
        <sz val="14"/>
        <color indexed="8"/>
        <rFont val="Arial"/>
        <family val="2"/>
      </rPr>
      <t xml:space="preserve">
</t>
    </r>
    <r>
      <rPr>
        <sz val="12"/>
        <color theme="0" tint="-0.499984740745262"/>
        <rFont val="Arial"/>
        <family val="2"/>
      </rPr>
      <t xml:space="preserve">13-stellig; </t>
    </r>
    <r>
      <rPr>
        <sz val="12"/>
        <color indexed="23"/>
        <rFont val="Arial"/>
        <family val="2"/>
      </rPr>
      <t>falls GLN nicht vorhanden, bitte GGN eintragen</t>
    </r>
  </si>
  <si>
    <r>
      <rPr>
        <b/>
        <sz val="18"/>
        <color indexed="8"/>
        <rFont val="Arial"/>
        <family val="2"/>
      </rPr>
      <t>Erzeugnis:</t>
    </r>
    <r>
      <rPr>
        <sz val="14"/>
        <color indexed="8"/>
        <rFont val="Arial"/>
        <family val="2"/>
      </rPr>
      <t xml:space="preserve">
</t>
    </r>
    <r>
      <rPr>
        <sz val="12"/>
        <color indexed="23"/>
        <rFont val="Arial"/>
        <family val="2"/>
      </rPr>
      <t>Bitte aus der Drop-Down-Liste auswählen</t>
    </r>
  </si>
  <si>
    <t>Auftraggeber des Labors :</t>
  </si>
  <si>
    <r>
      <rPr>
        <b/>
        <sz val="18"/>
        <color indexed="8"/>
        <rFont val="Arial"/>
        <family val="2"/>
      </rPr>
      <t>GLN Lieferant an Handelshaus:</t>
    </r>
    <r>
      <rPr>
        <sz val="14"/>
        <color indexed="8"/>
        <rFont val="Arial"/>
        <family val="2"/>
      </rPr>
      <t xml:space="preserve">
</t>
    </r>
    <r>
      <rPr>
        <sz val="12"/>
        <color indexed="23"/>
        <rFont val="Arial"/>
        <family val="2"/>
      </rPr>
      <t>13-stellig; falls GLN nicht vorhanden, bitte GGN eintragen</t>
    </r>
  </si>
  <si>
    <r>
      <rPr>
        <b/>
        <sz val="18"/>
        <color indexed="8"/>
        <rFont val="Arial"/>
        <family val="2"/>
      </rPr>
      <t>Datum der Probennahme:</t>
    </r>
    <r>
      <rPr>
        <b/>
        <sz val="14"/>
        <color indexed="8"/>
        <rFont val="Arial"/>
        <family val="2"/>
      </rPr>
      <t xml:space="preserve">
</t>
    </r>
    <r>
      <rPr>
        <sz val="12"/>
        <color indexed="23"/>
        <rFont val="Arial"/>
        <family val="2"/>
      </rPr>
      <t>tt.mm.jjjj</t>
    </r>
  </si>
  <si>
    <r>
      <t xml:space="preserve">þ </t>
    </r>
    <r>
      <rPr>
        <sz val="18"/>
        <color indexed="8"/>
        <rFont val="Arial"/>
        <family val="2"/>
      </rPr>
      <t>Nachname:</t>
    </r>
  </si>
  <si>
    <r>
      <t xml:space="preserve">þ </t>
    </r>
    <r>
      <rPr>
        <sz val="18"/>
        <color indexed="8"/>
        <rFont val="Arial"/>
        <family val="2"/>
      </rPr>
      <t>Firma:</t>
    </r>
  </si>
  <si>
    <t>Telnr:</t>
  </si>
  <si>
    <r>
      <rPr>
        <b/>
        <sz val="18"/>
        <color indexed="8"/>
        <rFont val="Arial"/>
        <family val="2"/>
      </rPr>
      <t>GLN Betriebsstätte der Probennahme:</t>
    </r>
    <r>
      <rPr>
        <sz val="14"/>
        <color indexed="8"/>
        <rFont val="Arial"/>
        <family val="2"/>
      </rPr>
      <t xml:space="preserve">
</t>
    </r>
    <r>
      <rPr>
        <sz val="12"/>
        <color indexed="23"/>
        <rFont val="Arial"/>
        <family val="2"/>
      </rPr>
      <t>13-stellig; falls GLN nicht vorhanden, bitte GGN eintragen</t>
    </r>
  </si>
  <si>
    <r>
      <rPr>
        <b/>
        <sz val="18"/>
        <color indexed="8"/>
        <rFont val="Arial"/>
        <family val="2"/>
      </rPr>
      <t>Bioprodukt:</t>
    </r>
    <r>
      <rPr>
        <b/>
        <sz val="14"/>
        <color indexed="8"/>
        <rFont val="Arial"/>
        <family val="2"/>
      </rPr>
      <t xml:space="preserve">
</t>
    </r>
    <r>
      <rPr>
        <sz val="12"/>
        <color indexed="8"/>
        <rFont val="Arial"/>
        <family val="2"/>
      </rPr>
      <t>gem. VO (EG) 834/2007</t>
    </r>
  </si>
  <si>
    <r>
      <t xml:space="preserve">Code-Nummer der Bio-Kontrollbehörde /
Kontrollstelle: </t>
    </r>
    <r>
      <rPr>
        <sz val="12"/>
        <rFont val="Arial"/>
        <family val="2"/>
      </rPr>
      <t>(Länderkürzel plus Nummer)</t>
    </r>
  </si>
  <si>
    <r>
      <rPr>
        <b/>
        <sz val="18"/>
        <color indexed="8"/>
        <rFont val="Arial"/>
        <family val="2"/>
      </rPr>
      <t>Anbauart:</t>
    </r>
    <r>
      <rPr>
        <sz val="14"/>
        <color theme="1"/>
        <rFont val="Calibri"/>
        <family val="2"/>
        <scheme val="minor"/>
      </rPr>
      <t xml:space="preserve">
</t>
    </r>
    <r>
      <rPr>
        <sz val="12"/>
        <color indexed="8"/>
        <rFont val="Arial"/>
        <family val="2"/>
      </rPr>
      <t>Pflichtfeld bei Feldproben</t>
    </r>
  </si>
  <si>
    <r>
      <rPr>
        <b/>
        <sz val="18"/>
        <color indexed="8"/>
        <rFont val="Arial"/>
        <family val="2"/>
      </rPr>
      <t xml:space="preserve">Ursprungsland: </t>
    </r>
    <r>
      <rPr>
        <sz val="12"/>
        <color indexed="8"/>
        <rFont val="Arial"/>
        <family val="2"/>
      </rPr>
      <t xml:space="preserve">
</t>
    </r>
    <r>
      <rPr>
        <sz val="12"/>
        <color indexed="23"/>
        <rFont val="Arial"/>
        <family val="2"/>
      </rPr>
      <t>Bitte aus der Drop-Down-Liste auswählen</t>
    </r>
  </si>
  <si>
    <t>bei Mischprodukten Abpackland</t>
  </si>
  <si>
    <r>
      <rPr>
        <b/>
        <sz val="18"/>
        <color indexed="8"/>
        <rFont val="Arial"/>
        <family val="2"/>
      </rPr>
      <t>Vermarktungsnorm / Klasse:</t>
    </r>
    <r>
      <rPr>
        <b/>
        <sz val="14"/>
        <color indexed="8"/>
        <rFont val="Arial"/>
        <family val="2"/>
      </rPr>
      <t xml:space="preserve">
</t>
    </r>
    <r>
      <rPr>
        <sz val="12"/>
        <color indexed="8"/>
        <rFont val="Arial"/>
        <family val="2"/>
      </rPr>
      <t>ggf. "keine Angabe" ankreuzen</t>
    </r>
  </si>
  <si>
    <r>
      <rPr>
        <b/>
        <sz val="18"/>
        <color indexed="8"/>
        <rFont val="Arial"/>
        <family val="2"/>
      </rPr>
      <t>Größe / Kaliber / Gebindeeinheit:</t>
    </r>
    <r>
      <rPr>
        <b/>
        <sz val="14"/>
        <color indexed="8"/>
        <rFont val="Arial"/>
        <family val="2"/>
      </rPr>
      <t xml:space="preserve">
</t>
    </r>
    <r>
      <rPr>
        <sz val="12"/>
        <color indexed="8"/>
        <rFont val="Arial"/>
        <family val="2"/>
      </rPr>
      <t>ggf. "keine Angabe" ankreuzen</t>
    </r>
  </si>
  <si>
    <t>Marke:</t>
  </si>
  <si>
    <r>
      <rPr>
        <b/>
        <sz val="18"/>
        <color indexed="8"/>
        <rFont val="Arial"/>
        <family val="2"/>
      </rPr>
      <t>Probentyp:</t>
    </r>
    <r>
      <rPr>
        <sz val="12"/>
        <color indexed="8"/>
        <rFont val="Arial"/>
        <family val="2"/>
      </rPr>
      <t xml:space="preserve">
Pflichtfeld bei Verkaufsproben oder Lagerproben</t>
    </r>
  </si>
  <si>
    <t xml:space="preserve">Probe auch für: </t>
  </si>
  <si>
    <r>
      <rPr>
        <sz val="18"/>
        <color indexed="8"/>
        <rFont val="Arial"/>
        <family val="2"/>
      </rPr>
      <t>Auslieferungsregion Edeka:</t>
    </r>
    <r>
      <rPr>
        <b/>
        <sz val="14"/>
        <color indexed="10"/>
        <rFont val="Arial"/>
        <family val="2"/>
      </rPr>
      <t xml:space="preserve">
</t>
    </r>
    <r>
      <rPr>
        <sz val="12"/>
        <color indexed="23"/>
        <rFont val="Arial"/>
        <family val="2"/>
      </rPr>
      <t>Bitte aus der Drop-Down-Liste auswählen</t>
    </r>
  </si>
  <si>
    <r>
      <rPr>
        <sz val="18"/>
        <color indexed="8"/>
        <rFont val="Arial"/>
        <family val="2"/>
      </rPr>
      <t>Zusätzliche Angaben:</t>
    </r>
    <r>
      <rPr>
        <sz val="14"/>
        <color indexed="8"/>
        <rFont val="Arial"/>
        <family val="2"/>
      </rPr>
      <t xml:space="preserve">
</t>
    </r>
    <r>
      <rPr>
        <sz val="12"/>
        <color indexed="8"/>
        <rFont val="Arial"/>
        <family val="2"/>
      </rPr>
      <t>auf Etikett / Verpackung / Lieferschein, z.B. Sorte, Typ…</t>
    </r>
  </si>
  <si>
    <r>
      <rPr>
        <sz val="18"/>
        <color indexed="8"/>
        <rFont val="Arial"/>
        <family val="2"/>
      </rPr>
      <t>Schlag / Feldpassnummer:</t>
    </r>
    <r>
      <rPr>
        <sz val="14"/>
        <color indexed="8"/>
        <rFont val="Arial"/>
        <family val="2"/>
      </rPr>
      <t xml:space="preserve">
</t>
    </r>
    <r>
      <rPr>
        <sz val="12"/>
        <color indexed="8"/>
        <rFont val="Arial"/>
        <family val="2"/>
      </rPr>
      <t>optional: GPS-Koordinaten</t>
    </r>
  </si>
  <si>
    <t>Entweder Auftraggeber oder zusätzliche Angabe z.B. für Packstation, Niederlassung, Lager…</t>
  </si>
  <si>
    <t>Einsender:</t>
  </si>
  <si>
    <t>Lieferant an Handelshaus:</t>
  </si>
  <si>
    <t>Produzent / Hersteller / Abpacker:</t>
  </si>
  <si>
    <t>Erzeuger / Landwirt:</t>
  </si>
  <si>
    <t>Probenehmer:</t>
  </si>
  <si>
    <t>Vor- und Nachname / Firma, ggf. Telefonnr.</t>
  </si>
  <si>
    <t>Betriebsstätte der Probennahme:</t>
  </si>
  <si>
    <t>ggf. "keine Angabe" ankreuzen
Mehrfachauswahl möglich</t>
  </si>
  <si>
    <t>Zertifizierungsstandard Betriebsstätte</t>
  </si>
  <si>
    <t>der Probennahme:</t>
  </si>
  <si>
    <r>
      <t xml:space="preserve">Einzelbestandteile bei Mischprodukten:
</t>
    </r>
    <r>
      <rPr>
        <sz val="12"/>
        <color theme="0" tint="-0.499984740745262"/>
        <rFont val="Arial"/>
        <family val="2"/>
      </rPr>
      <t>Bitte aus der Drop-Down-Liste auswählen</t>
    </r>
  </si>
  <si>
    <t>8-/13-/14-stellig; ggf. "keine Angabe" ankreuzen</t>
  </si>
  <si>
    <t>EAN / GTIN:</t>
  </si>
  <si>
    <t>Acai Beere</t>
  </si>
  <si>
    <t>Echte Aloe (Aloe Vera)</t>
  </si>
  <si>
    <t>Indische Limetten</t>
  </si>
  <si>
    <t>Leinsamen</t>
  </si>
  <si>
    <t>Persische Limette</t>
  </si>
  <si>
    <t>Quinoa</t>
  </si>
  <si>
    <t>Trink-Kokosnüsse</t>
  </si>
  <si>
    <t>Aroniabeeren/Apfelbeere</t>
  </si>
  <si>
    <t>Gemüse (Convenience)</t>
  </si>
  <si>
    <t>Mini Kiwis / Kiwibeeren</t>
  </si>
  <si>
    <t>Rote Bete (gekocht)</t>
  </si>
  <si>
    <t>Zuckermais (gekocht)</t>
  </si>
  <si>
    <t>EDEKA Havanna Club</t>
  </si>
  <si>
    <t>Markttag (EDEKA/Netto MD)</t>
  </si>
  <si>
    <t>Best Moments</t>
  </si>
  <si>
    <t>Ja!</t>
  </si>
  <si>
    <t>Naturgut</t>
  </si>
  <si>
    <t>Puda</t>
  </si>
  <si>
    <t>REWE To Go</t>
  </si>
  <si>
    <t>Simply Sunny</t>
  </si>
  <si>
    <t>Chilis (Chilischoten)</t>
  </si>
  <si>
    <t>Endivien, breitblättrig</t>
  </si>
  <si>
    <t>Frisée / Endivien, krausblättrig</t>
  </si>
  <si>
    <t>Gemüse Mix (ganze Früchte)</t>
  </si>
  <si>
    <t>Nuss-(Frucht-)mischung, Studentenfutter</t>
  </si>
  <si>
    <t>Obst Mix (ganze Früchte, frisch)</t>
  </si>
  <si>
    <t>Obst, getrocknet, gemischt (Mischobst, getrocknet)</t>
  </si>
  <si>
    <t>Obst, zerkleinert (Convenience, fresh cut, Obstsalat)</t>
  </si>
  <si>
    <t>Pfeffer (Gewürz)</t>
  </si>
  <si>
    <t>Pimientos de Padròn / Bratpaprika</t>
  </si>
  <si>
    <t>Radieschen (Knolle)</t>
  </si>
  <si>
    <t>Radieschenblätter</t>
  </si>
  <si>
    <t>Rettich (Knolle)</t>
  </si>
  <si>
    <t>Rettichblätter</t>
  </si>
  <si>
    <t>Schokolierte Produkte</t>
  </si>
  <si>
    <t>Kosovo</t>
  </si>
  <si>
    <r>
      <t xml:space="preserve">Mit diesem Untersuchungsauftragsformular verpflichtet der Auftraggeber das Labor, die Daten sowie die Ergebnisse der Untersuchungen im Rahmen des FRUITMONITORING – auch im Detail – unabhängig vom Ergebnis der Rückstandsuntersuchung an die Fruitmonitoring-Datenbank zu übermitteln. 
Den Lebensmitteleinzelhandelsunternehmen werden die Ergebnisse ausschließlich der von ihnen oder von seinen Lieferanten beauftragten Untersuchungen über die Fruitmonitoring-Datenbank zugänglich gemacht. 
Des Weiteren werden den am Fruitmonitoring beteiligten Lebensmitteleinzelhandelsunternehmen die Ergebnisse sämtlicher Untersuchungen im Rahmen des Fruitmonitoring in </t>
    </r>
    <r>
      <rPr>
        <i/>
        <u/>
        <sz val="14"/>
        <color indexed="8"/>
        <rFont val="Arial"/>
        <family val="2"/>
      </rPr>
      <t>anonymisierter</t>
    </r>
    <r>
      <rPr>
        <i/>
        <sz val="14"/>
        <color indexed="8"/>
        <rFont val="Arial"/>
        <family val="2"/>
      </rPr>
      <t xml:space="preserve"> Form zugänglich gemacht.
Die Ergebnisse der Rückstandsuntersuchung dürfen von der HDE Trade Services GmbH an die Qualitätssysteme (z.B. QS, GlobalGAP) übermittelt werden, dessen Mitglied der Auftraggeber oder der Hersteller des geprüften Obst und Gemüses ist.
Die HDE Trade Services GmbH übernimmt keine Verantwortung für die Vollständigkeiten der Daten zum Einstellen in die QS- und / oder Fresh.Point Datenbank.</t>
    </r>
  </si>
  <si>
    <t>Achacha</t>
  </si>
  <si>
    <t>Bananenchips (mit Zusatz von z.B. Zucker oder Fett)</t>
  </si>
  <si>
    <t>Edamame</t>
  </si>
  <si>
    <t>Erbsenblätter</t>
  </si>
  <si>
    <t>Galgant / Thai-Ingwer</t>
  </si>
  <si>
    <t>Karambole / Sternfrucht</t>
  </si>
  <si>
    <t>Mohnsamen</t>
  </si>
  <si>
    <t>Bosnien und Herzegowina</t>
  </si>
  <si>
    <t>Barbecue (EDEKA/Netto MD)</t>
  </si>
  <si>
    <t>Keiner ist Perfekt (EDEKA/Netto MD)</t>
  </si>
  <si>
    <t>Apfelchips (auch unter Zusatz von z.B. Gewürzen)</t>
  </si>
  <si>
    <t>Esspapier (aus getrockneten Fruchtpürree)</t>
  </si>
  <si>
    <t>Kidney-Bohnen, rot</t>
  </si>
  <si>
    <t>Mini Pok Choi / Mini Pak Choi</t>
  </si>
  <si>
    <t>Sapote, schwarz</t>
  </si>
  <si>
    <t>Tatsoi</t>
  </si>
  <si>
    <t>Tomatenchips (auch unter Zusatz von z.B. Gewürzen)</t>
  </si>
  <si>
    <t>Zitrusfrüchte (mit Zusatz von z.B. Zucker, kandiert), z.B. Orangeat, Zitronat/Citronat</t>
  </si>
  <si>
    <t>Genusswelt (EDEKA/Netto MD)</t>
  </si>
  <si>
    <t>Lieblings (EDEKA/Netto MD)</t>
  </si>
  <si>
    <t>METRO Chef</t>
  </si>
  <si>
    <t>real,- Permakultur</t>
  </si>
  <si>
    <t>GUT&amp;GÜNSTIG (EDEKA/Netto MD)</t>
  </si>
  <si>
    <t>Mein Land (EDEKA/Netto MD)</t>
  </si>
  <si>
    <t>Mein Land Bio (EDEKA/Netto MD)</t>
  </si>
  <si>
    <t>Unser Hof (EDEKA/Netto MD)</t>
  </si>
  <si>
    <t>Unsere Heimat (EDEKA/Netto MD)</t>
  </si>
  <si>
    <t>Unsere Heimat Bio (EDEKA/Netto MD)</t>
  </si>
  <si>
    <r>
      <rPr>
        <b/>
        <sz val="18"/>
        <color indexed="8"/>
        <rFont val="Arial"/>
        <family val="2"/>
      </rPr>
      <t>Probenmenge:</t>
    </r>
    <r>
      <rPr>
        <b/>
        <sz val="14"/>
        <color indexed="8"/>
        <rFont val="Arial"/>
        <family val="2"/>
      </rPr>
      <t xml:space="preserve">
</t>
    </r>
    <r>
      <rPr>
        <sz val="12"/>
        <color indexed="8"/>
        <rFont val="Arial"/>
        <family val="2"/>
      </rPr>
      <t>- Produkte bis 250g: mind. 1kg und/oder mind. 10 Stück</t>
    </r>
  </si>
  <si>
    <t>- Produkte über 250g: mind. 2kg und/oder mind. 5 Stück
- Frische Kräuter mind. 0,5kg</t>
  </si>
  <si>
    <r>
      <rPr>
        <sz val="18"/>
        <color indexed="8"/>
        <rFont val="Arial"/>
        <family val="2"/>
      </rPr>
      <t>Handelshaus-spezifische Nr.:</t>
    </r>
    <r>
      <rPr>
        <sz val="14"/>
        <color indexed="8"/>
        <rFont val="Arial"/>
        <family val="2"/>
      </rPr>
      <t xml:space="preserve">
</t>
    </r>
    <r>
      <rPr>
        <sz val="12"/>
        <color indexed="8"/>
        <rFont val="Arial"/>
        <family val="2"/>
      </rPr>
      <t>z.B. Positions-Nr., Artikelnr.</t>
    </r>
  </si>
  <si>
    <t>Produktzertifizierung:</t>
  </si>
  <si>
    <t>EDEKA Einkaufskontor Blumenkontor Lüllingen</t>
  </si>
  <si>
    <t>EDEKA Einkaufskontor Italia srl, Bari (FK Italia)</t>
  </si>
  <si>
    <t>EDEKA Einkaufskontor Nord, Hamburg</t>
  </si>
  <si>
    <t>EDEKA Einkaufskontor Süd, München</t>
  </si>
  <si>
    <t>EDEKA Einkaufskontor West, Roisdorf</t>
  </si>
  <si>
    <t>EDEKA GHB Rhein-Ruhr Stiftung &amp; Co. KG</t>
  </si>
  <si>
    <t>Gelbe Bete</t>
  </si>
  <si>
    <t>Nectarcots</t>
  </si>
  <si>
    <t>Nüsse/Mandeln/Samen, ummantelt</t>
  </si>
  <si>
    <t>Spargelbohne</t>
  </si>
  <si>
    <t>Trockenfrüchte verarbeitet (mit Zusatz von Zutaten)</t>
  </si>
  <si>
    <t>Waldheidelbeeren / -blaubeeren</t>
  </si>
  <si>
    <t>Billa Bio</t>
  </si>
  <si>
    <t>Clever und Echt Bio</t>
  </si>
  <si>
    <t>Da komm ich her</t>
  </si>
  <si>
    <t>Hanul Boieresc</t>
  </si>
  <si>
    <t>Ich bin Österreich</t>
  </si>
  <si>
    <t>Ja! Natürlich</t>
  </si>
  <si>
    <t>Marktliebe (Penny)</t>
  </si>
  <si>
    <t>Penny Ready</t>
  </si>
  <si>
    <t>Simply Good</t>
  </si>
  <si>
    <t>tegut...</t>
  </si>
  <si>
    <t>Wunderlinge</t>
  </si>
  <si>
    <t>Albi (EDEKA/Netto MD)</t>
  </si>
  <si>
    <t>Demeter für EDEKA (EDEKA/Netto MD)</t>
  </si>
  <si>
    <t>EDEKA Heimatliebe (EDEKA/Netto MD)</t>
  </si>
  <si>
    <t>In der Heimat gesät (EDEKA/Netto MD)</t>
  </si>
  <si>
    <t>Mit (Herz) gemacht (EDEKA/Netto MD)</t>
  </si>
  <si>
    <t>Pinke Perle (EDEKA/Netto MD)</t>
  </si>
  <si>
    <t>Süße Perle (EDEKA/Netto MD)</t>
  </si>
  <si>
    <t>EDEKA Südwest Stiftung &amp; Co. KG</t>
  </si>
  <si>
    <t>Brokkoli-Sprossen</t>
  </si>
  <si>
    <t>Currykraut im Topf</t>
  </si>
  <si>
    <t>Gurkenmelone</t>
  </si>
  <si>
    <t>Kohlrabi inkl. Grün</t>
  </si>
  <si>
    <t>Lauchsprossen</t>
  </si>
  <si>
    <t>Mairübenblätter</t>
  </si>
  <si>
    <t>Schwarzkohl / Palmkohl</t>
  </si>
  <si>
    <t>Chiquita (EDEKA/Netto MD)</t>
  </si>
  <si>
    <t>EDEKA Genussmomente</t>
  </si>
  <si>
    <t>EDEKA Heimatliebe Bioland</t>
  </si>
  <si>
    <t xml:space="preserve">EDEKA Heimatliebe demeter </t>
  </si>
  <si>
    <t>EDEKA Herzstücke (EHRZ)</t>
  </si>
  <si>
    <t>Exotic Island (EDEKA/Netto MD)</t>
  </si>
  <si>
    <t>Globus Bio</t>
  </si>
  <si>
    <t>Marktliebe Regional (Penny)</t>
  </si>
  <si>
    <t>Markttag Lieferant (EDEKA/Netto MD)</t>
  </si>
  <si>
    <t>My Bio</t>
  </si>
  <si>
    <t>NATURKIND (EDEKA/Netto MD)</t>
  </si>
  <si>
    <t>Pfanni (EDEKA/Netto MD)</t>
  </si>
  <si>
    <t>tegut... Feinstes</t>
  </si>
  <si>
    <t>Verarbeitungsstatus</t>
  </si>
  <si>
    <t>Frisch</t>
  </si>
  <si>
    <t>Gegart, z.B. blanchiert (außer Nüsse), gekocht, gebraten, gebacken, geröstet</t>
  </si>
  <si>
    <t>Getrocknet (incl. blanchierte Nüsse)</t>
  </si>
  <si>
    <t>Konserve</t>
  </si>
  <si>
    <t>Tiefgefroren</t>
  </si>
  <si>
    <t>Zerkleinert, z.B. geschnitten, püriert, gemahlen</t>
  </si>
  <si>
    <r>
      <t xml:space="preserve">Verarbeitungsstatus:
</t>
    </r>
    <r>
      <rPr>
        <sz val="12"/>
        <color theme="0" tint="-0.499984740745262"/>
        <rFont val="Arial"/>
        <family val="2"/>
      </rPr>
      <t>Bitte aus der Drop-Down-Liste auswählen</t>
    </r>
  </si>
  <si>
    <t>Handel</t>
  </si>
  <si>
    <r>
      <t xml:space="preserve">Losnummer / Chargennummer:
</t>
    </r>
    <r>
      <rPr>
        <sz val="12"/>
        <rFont val="Arial"/>
        <family val="2"/>
      </rPr>
      <t>Es sind alle Informationen einzutragen, die eine Identifikation der Charge ermöglichen, z.B. Produktcode, Probencode, Rückverfolgbarkeitscode, Auftraggebercode, Partie(nr.).
Wenn die beprobte Ware keine Los-/Chargennr. besitzt, ist „nicht vorhanden“ anzukreuzen.</t>
    </r>
  </si>
  <si>
    <t xml:space="preserve">(Glyphosat, AMPA, Maleinsäurehydrazid, Ethephon, Chlormequat, Mepiquat, Phosphonsäure, Perchlorat, Chlorat) </t>
  </si>
  <si>
    <r>
      <rPr>
        <b/>
        <sz val="18"/>
        <color indexed="8"/>
        <rFont val="Arial"/>
        <family val="2"/>
      </rPr>
      <t xml:space="preserve">Bestimmungsland: </t>
    </r>
    <r>
      <rPr>
        <sz val="12"/>
        <color indexed="8"/>
        <rFont val="Arial"/>
        <family val="2"/>
      </rPr>
      <t xml:space="preserve">
</t>
    </r>
    <r>
      <rPr>
        <sz val="12"/>
        <color indexed="23"/>
        <rFont val="Arial"/>
        <family val="2"/>
      </rPr>
      <t>Bitte aus der Drop-Down-Liste auswählen</t>
    </r>
  </si>
  <si>
    <t>Sonnenblumenkeime/-sprossen</t>
  </si>
  <si>
    <t>Tomatenpflanzen</t>
  </si>
  <si>
    <t>Everest Fresh B.V.</t>
  </si>
  <si>
    <t>Billa immer gut</t>
  </si>
  <si>
    <t>Clever</t>
  </si>
  <si>
    <t>Die Grillerei</t>
  </si>
  <si>
    <t>Echt Bio</t>
  </si>
  <si>
    <t>EDEKA Regional (Edeka/Netto MD)</t>
  </si>
  <si>
    <t>EDEKA Regional Bioland (Edeka/Netto MD)</t>
  </si>
  <si>
    <t>EDEKA Regional demeter (Edeka/Netto MD)</t>
  </si>
  <si>
    <t>Penny To Go</t>
  </si>
  <si>
    <t>Wellgood by Penny</t>
  </si>
  <si>
    <t>German/28.08.2026</t>
  </si>
  <si>
    <t>Billa Genusswelt</t>
  </si>
  <si>
    <t xml:space="preserve">Einzelbestandteile eines Mischprodukts handelt, z.B. Suppengrün, Salatmischungen. </t>
  </si>
  <si>
    <r>
      <t>Untersuchung bei Mischprodukten:</t>
    </r>
    <r>
      <rPr>
        <sz val="12"/>
        <color rgb="FFC00000"/>
        <rFont val="Arial"/>
        <family val="2"/>
      </rPr>
      <t xml:space="preserve">
Mischproben sind nur zulässig, wenn es sich um verschiedene
</t>
    </r>
  </si>
  <si>
    <r>
      <rPr>
        <sz val="18"/>
        <color indexed="8"/>
        <rFont val="Arial"/>
        <family val="2"/>
      </rPr>
      <t>GGN Erzeuger / Landwirt:</t>
    </r>
    <r>
      <rPr>
        <sz val="14"/>
        <color indexed="8"/>
        <rFont val="Arial"/>
        <family val="2"/>
      </rPr>
      <t xml:space="preserve">
</t>
    </r>
    <r>
      <rPr>
        <sz val="12"/>
        <color indexed="23"/>
        <rFont val="Arial"/>
        <family val="2"/>
      </rPr>
      <t>13-stellig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</si>
</sst>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3" x14ac:knownFonts="1">
    <font>
      <sz val="11"/>
      <color theme="1"/>
      <name val="Calibri"/>
      <family val="2"/>
      <scheme val="minor"/>
    </font>
    <font>
      <b/>
      <u/>
      <sz val="14"/>
      <color indexed="8"/>
      <name val="Arial"/>
      <family val="2"/>
    </font>
    <font>
      <sz val="8"/>
      <name val="Calibri"/>
      <family val="2"/>
    </font>
    <font>
      <b/>
      <sz val="11"/>
      <color indexed="8"/>
      <name val="Calibri"/>
      <family val="2"/>
    </font>
    <font>
      <sz val="10"/>
      <name val="Arial"/>
      <family val="2"/>
    </font>
    <font>
      <sz val="8"/>
      <color rgb="FF000000"/>
      <name val="Tahoma"/>
      <family val="2"/>
    </font>
    <font>
      <sz val="14"/>
      <color theme="1"/>
      <name val="Calibri"/>
      <family val="2"/>
      <scheme val="minor"/>
    </font>
    <font>
      <b/>
      <sz val="14"/>
      <color indexed="8"/>
      <name val="Arial"/>
      <family val="2"/>
    </font>
    <font>
      <sz val="14"/>
      <color indexed="8"/>
      <name val="Arial"/>
      <family val="2"/>
    </font>
    <font>
      <i/>
      <sz val="14"/>
      <color indexed="8"/>
      <name val="Calibri"/>
      <family val="2"/>
    </font>
    <font>
      <b/>
      <sz val="14"/>
      <color indexed="10"/>
      <name val="Calibri"/>
      <family val="2"/>
    </font>
    <font>
      <sz val="14"/>
      <color indexed="10"/>
      <name val="Calibri"/>
      <family val="2"/>
    </font>
    <font>
      <b/>
      <sz val="14"/>
      <color indexed="8"/>
      <name val="Wingdings"/>
      <charset val="2"/>
    </font>
    <font>
      <sz val="14"/>
      <color indexed="8"/>
      <name val="Webdings"/>
      <family val="1"/>
      <charset val="2"/>
    </font>
    <font>
      <b/>
      <sz val="14"/>
      <color indexed="10"/>
      <name val="Arial"/>
      <family val="2"/>
    </font>
    <font>
      <sz val="14"/>
      <color rgb="FFFF0000"/>
      <name val="Calibri"/>
      <family val="2"/>
      <scheme val="minor"/>
    </font>
    <font>
      <sz val="14"/>
      <color indexed="8"/>
      <name val="Calibri"/>
      <family val="2"/>
    </font>
    <font>
      <i/>
      <sz val="14"/>
      <color indexed="8"/>
      <name val="Arial"/>
      <family val="2"/>
    </font>
    <font>
      <i/>
      <u/>
      <sz val="14"/>
      <color indexed="8"/>
      <name val="Arial"/>
      <family val="2"/>
    </font>
    <font>
      <sz val="12"/>
      <color theme="0" tint="-0.499984740745262"/>
      <name val="Arial"/>
      <family val="2"/>
    </font>
    <font>
      <sz val="12"/>
      <color indexed="23"/>
      <name val="Arial"/>
      <family val="2"/>
    </font>
    <font>
      <sz val="26"/>
      <color theme="1"/>
      <name val="Calibri"/>
      <family val="2"/>
      <scheme val="minor"/>
    </font>
    <font>
      <sz val="18"/>
      <color theme="1"/>
      <name val="Calibri"/>
      <family val="2"/>
      <scheme val="minor"/>
    </font>
    <font>
      <b/>
      <u/>
      <sz val="28"/>
      <color indexed="8"/>
      <name val="Arial"/>
      <family val="2"/>
    </font>
    <font>
      <b/>
      <sz val="18"/>
      <color indexed="8"/>
      <name val="Arial"/>
      <family val="2"/>
    </font>
    <font>
      <b/>
      <sz val="18"/>
      <color indexed="8"/>
      <name val="Wingdings"/>
      <charset val="2"/>
    </font>
    <font>
      <sz val="18"/>
      <color indexed="8"/>
      <name val="Arial"/>
      <family val="2"/>
    </font>
    <font>
      <b/>
      <sz val="18"/>
      <color theme="1"/>
      <name val="Arial"/>
      <family val="2"/>
    </font>
    <font>
      <sz val="12"/>
      <color indexed="8"/>
      <name val="Arial"/>
      <family val="2"/>
    </font>
    <font>
      <sz val="12"/>
      <color theme="1"/>
      <name val="Arial"/>
      <family val="2"/>
    </font>
    <font>
      <sz val="12"/>
      <name val="Arial"/>
      <family val="2"/>
    </font>
    <font>
      <sz val="18"/>
      <color indexed="8"/>
      <name val="Calibri"/>
      <family val="2"/>
    </font>
    <font>
      <sz val="16"/>
      <color indexed="8"/>
      <name val="Arial"/>
      <family val="2"/>
    </font>
    <font>
      <b/>
      <i/>
      <sz val="16"/>
      <color indexed="8"/>
      <name val="Arial"/>
      <family val="2"/>
    </font>
    <font>
      <sz val="12"/>
      <color theme="1"/>
      <name val="Calibri"/>
      <family val="2"/>
      <scheme val="minor"/>
    </font>
    <font>
      <sz val="14"/>
      <color theme="1"/>
      <name val="Arial"/>
      <family val="2"/>
    </font>
    <font>
      <sz val="11"/>
      <color theme="1"/>
      <name val="Arial"/>
      <family val="2"/>
    </font>
    <font>
      <sz val="11"/>
      <color theme="0" tint="-0.499984740745262"/>
      <name val="Arial"/>
      <family val="2"/>
    </font>
    <font>
      <sz val="12"/>
      <color rgb="FF000000"/>
      <name val="Arial"/>
      <family val="2"/>
    </font>
    <font>
      <b/>
      <sz val="12"/>
      <color indexed="8"/>
      <name val="Arial"/>
      <family val="2"/>
    </font>
    <font>
      <sz val="18"/>
      <color theme="1"/>
      <name val="Arial"/>
      <family val="2"/>
    </font>
    <font>
      <sz val="12"/>
      <color rgb="FFC00000"/>
      <name val="Arial"/>
      <family val="2"/>
    </font>
    <font>
      <sz val="12"/>
      <color rgb="FF000000"/>
      <name val="Times New Roman"/>
      <family val="1"/>
    </font>
  </fonts>
  <fills count="8">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rgb="FFFFFFFF"/>
      </patternFill>
    </fill>
    <fill>
      <patternFill patternType="solid">
        <fgColor theme="0"/>
        <bgColor indexed="64"/>
      </patternFill>
    </fill>
    <fill>
      <patternFill patternType="solid">
        <fgColor rgb="FFFFFFCC"/>
        <bgColor indexed="64"/>
      </patternFill>
    </fill>
    <fill>
      <patternFill patternType="solid">
        <fgColor rgb="FFFFFFFF"/>
        <bgColor rgb="FFFFFFFF"/>
      </patternFill>
    </fill>
  </fills>
  <borders count="44">
    <border>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dotted">
        <color indexed="64"/>
      </top>
      <bottom style="medium">
        <color indexed="64"/>
      </bottom>
      <diagonal/>
    </border>
    <border>
      <left style="thin">
        <color rgb="FFA9A9A9"/>
      </left>
      <right style="thin">
        <color rgb="FFA9A9A9"/>
      </right>
      <top style="thin">
        <color rgb="FFA9A9A9"/>
      </top>
      <bottom style="thin">
        <color rgb="FFA9A9A9"/>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4" fillId="0" borderId="0"/>
  </cellStyleXfs>
  <cellXfs count="296">
    <xf numFmtId="0" fontId="0" fillId="0" borderId="0" xfId="0"/>
    <xf numFmtId="49" fontId="0" fillId="0" borderId="0" xfId="0" applyNumberFormat="1"/>
    <xf numFmtId="0" fontId="3" fillId="0" borderId="0" xfId="0" applyFont="1"/>
    <xf numFmtId="0" fontId="0" fillId="3" borderId="0" xfId="0" applyFill="1"/>
    <xf numFmtId="0" fontId="7" fillId="3" borderId="7" xfId="0" applyFont="1" applyFill="1" applyBorder="1" applyAlignment="1">
      <alignment vertical="center"/>
    </xf>
    <xf numFmtId="0" fontId="6" fillId="3" borderId="9" xfId="0" applyFont="1" applyFill="1" applyBorder="1" applyAlignment="1">
      <alignment vertical="center"/>
    </xf>
    <xf numFmtId="0" fontId="7" fillId="3" borderId="3" xfId="0" applyFont="1" applyFill="1" applyBorder="1" applyAlignment="1">
      <alignment vertical="center" wrapText="1"/>
    </xf>
    <xf numFmtId="0" fontId="7" fillId="3" borderId="2" xfId="0" applyFont="1" applyFill="1" applyBorder="1" applyAlignment="1">
      <alignment vertical="center" wrapText="1"/>
    </xf>
    <xf numFmtId="0" fontId="6" fillId="3" borderId="0" xfId="0" applyFont="1" applyFill="1"/>
    <xf numFmtId="0" fontId="6" fillId="0" borderId="0" xfId="0" applyFont="1"/>
    <xf numFmtId="0" fontId="6" fillId="3" borderId="0" xfId="0" applyFont="1" applyFill="1" applyAlignment="1">
      <alignment vertical="center"/>
    </xf>
    <xf numFmtId="0" fontId="6" fillId="0" borderId="0" xfId="0" applyFont="1" applyAlignment="1">
      <alignment vertical="center"/>
    </xf>
    <xf numFmtId="0" fontId="6" fillId="3" borderId="7" xfId="0" applyFont="1" applyFill="1" applyBorder="1" applyAlignment="1">
      <alignment vertical="center"/>
    </xf>
    <xf numFmtId="0" fontId="13" fillId="3" borderId="9" xfId="0" applyFont="1" applyFill="1" applyBorder="1" applyAlignment="1">
      <alignment vertical="center"/>
    </xf>
    <xf numFmtId="0" fontId="6" fillId="0" borderId="10" xfId="0" applyFont="1" applyBorder="1"/>
    <xf numFmtId="0" fontId="7" fillId="3" borderId="2" xfId="0" applyFont="1" applyFill="1" applyBorder="1" applyAlignment="1">
      <alignment horizontal="left" vertical="center" wrapText="1"/>
    </xf>
    <xf numFmtId="164" fontId="8" fillId="2" borderId="11" xfId="0" applyNumberFormat="1" applyFont="1" applyFill="1" applyBorder="1" applyAlignment="1" applyProtection="1">
      <alignment horizontal="left" vertical="center"/>
      <protection locked="0"/>
    </xf>
    <xf numFmtId="0" fontId="16" fillId="3" borderId="5" xfId="0" applyFont="1" applyFill="1" applyBorder="1"/>
    <xf numFmtId="0" fontId="16" fillId="3" borderId="7" xfId="0" applyFont="1" applyFill="1" applyBorder="1" applyAlignment="1">
      <alignment vertical="top"/>
    </xf>
    <xf numFmtId="0" fontId="6" fillId="0" borderId="2" xfId="0" applyFont="1" applyBorder="1"/>
    <xf numFmtId="0" fontId="8" fillId="3" borderId="5" xfId="0" applyFont="1" applyFill="1" applyBorder="1" applyAlignment="1">
      <alignment vertical="center"/>
    </xf>
    <xf numFmtId="0" fontId="16" fillId="3" borderId="7" xfId="0" applyFont="1" applyFill="1" applyBorder="1" applyAlignment="1">
      <alignment vertical="center" wrapText="1"/>
    </xf>
    <xf numFmtId="0" fontId="6" fillId="3" borderId="2" xfId="0" applyFont="1" applyFill="1" applyBorder="1" applyAlignment="1">
      <alignment vertical="center" wrapText="1"/>
    </xf>
    <xf numFmtId="0" fontId="8" fillId="3" borderId="0" xfId="0" applyFont="1" applyFill="1" applyAlignment="1">
      <alignment horizontal="left" vertical="center"/>
    </xf>
    <xf numFmtId="0" fontId="8" fillId="0" borderId="0" xfId="0" applyFont="1" applyAlignment="1">
      <alignment horizontal="left" vertical="center"/>
    </xf>
    <xf numFmtId="0" fontId="8" fillId="0" borderId="0" xfId="0" applyFont="1"/>
    <xf numFmtId="0" fontId="8" fillId="0" borderId="0" xfId="0" applyFont="1" applyAlignment="1">
      <alignment vertical="center"/>
    </xf>
    <xf numFmtId="0" fontId="8" fillId="3" borderId="0" xfId="0" applyFont="1" applyFill="1"/>
    <xf numFmtId="0" fontId="6" fillId="5" borderId="0" xfId="0" applyFont="1" applyFill="1" applyAlignment="1">
      <alignment vertical="center"/>
    </xf>
    <xf numFmtId="0" fontId="6" fillId="5" borderId="0" xfId="0" applyFont="1" applyFill="1"/>
    <xf numFmtId="0" fontId="16" fillId="5" borderId="0" xfId="0" applyFont="1" applyFill="1" applyAlignment="1" applyProtection="1">
      <alignment horizontal="left"/>
      <protection locked="0"/>
    </xf>
    <xf numFmtId="0" fontId="11" fillId="5" borderId="0" xfId="0" applyFont="1" applyFill="1"/>
    <xf numFmtId="0" fontId="0" fillId="5" borderId="0" xfId="0" applyFill="1"/>
    <xf numFmtId="0" fontId="10" fillId="5" borderId="0" xfId="0" applyFont="1" applyFill="1"/>
    <xf numFmtId="0" fontId="6" fillId="5" borderId="0" xfId="0" applyFont="1" applyFill="1" applyProtection="1">
      <protection locked="0"/>
    </xf>
    <xf numFmtId="0" fontId="8" fillId="5" borderId="0" xfId="0" applyFont="1" applyFill="1" applyAlignment="1">
      <alignment horizontal="left" vertical="center"/>
    </xf>
    <xf numFmtId="0" fontId="8" fillId="5" borderId="0" xfId="0" applyFont="1" applyFill="1"/>
    <xf numFmtId="0" fontId="24" fillId="3" borderId="2" xfId="0" applyFont="1" applyFill="1" applyBorder="1" applyAlignment="1">
      <alignment vertical="center"/>
    </xf>
    <xf numFmtId="0" fontId="22" fillId="3" borderId="7" xfId="0" applyFont="1" applyFill="1" applyBorder="1" applyAlignment="1">
      <alignment vertical="center"/>
    </xf>
    <xf numFmtId="0" fontId="24" fillId="3" borderId="3" xfId="0" applyFont="1" applyFill="1" applyBorder="1" applyAlignment="1">
      <alignment vertical="center"/>
    </xf>
    <xf numFmtId="0" fontId="25" fillId="3" borderId="8" xfId="0" applyFont="1" applyFill="1" applyBorder="1" applyAlignment="1">
      <alignment vertical="center"/>
    </xf>
    <xf numFmtId="0" fontId="26" fillId="3" borderId="8" xfId="0" applyFont="1" applyFill="1" applyBorder="1" applyAlignment="1">
      <alignment vertical="center"/>
    </xf>
    <xf numFmtId="0" fontId="25" fillId="3" borderId="11" xfId="0" applyFont="1" applyFill="1" applyBorder="1" applyAlignment="1">
      <alignment horizontal="center" vertical="center"/>
    </xf>
    <xf numFmtId="0" fontId="25" fillId="3" borderId="11" xfId="0" applyFont="1" applyFill="1" applyBorder="1" applyAlignment="1">
      <alignment vertical="center"/>
    </xf>
    <xf numFmtId="0" fontId="27" fillId="0" borderId="2" xfId="0" applyFont="1" applyBorder="1" applyAlignment="1">
      <alignment horizontal="left" vertical="center"/>
    </xf>
    <xf numFmtId="0" fontId="28" fillId="3" borderId="7" xfId="0" applyFont="1" applyFill="1" applyBorder="1" applyAlignment="1">
      <alignment vertical="center" wrapText="1"/>
    </xf>
    <xf numFmtId="0" fontId="25" fillId="3" borderId="2" xfId="0" applyFont="1" applyFill="1" applyBorder="1" applyAlignment="1">
      <alignment horizontal="center" vertical="center"/>
    </xf>
    <xf numFmtId="0" fontId="25" fillId="3" borderId="3" xfId="0" applyFont="1" applyFill="1" applyBorder="1" applyAlignment="1">
      <alignment horizontal="center" vertical="center"/>
    </xf>
    <xf numFmtId="0" fontId="22" fillId="3" borderId="7" xfId="0" applyFont="1" applyFill="1" applyBorder="1" applyAlignment="1">
      <alignment horizontal="center" vertical="center"/>
    </xf>
    <xf numFmtId="0" fontId="22" fillId="3" borderId="9" xfId="0" applyFont="1" applyFill="1" applyBorder="1" applyAlignment="1">
      <alignment horizontal="center" vertical="center"/>
    </xf>
    <xf numFmtId="0" fontId="25" fillId="3" borderId="15"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2" xfId="0" applyFont="1" applyFill="1" applyBorder="1" applyAlignment="1">
      <alignment horizontal="center" vertical="center"/>
    </xf>
    <xf numFmtId="0" fontId="22" fillId="0" borderId="0" xfId="0" applyFont="1" applyAlignment="1">
      <alignment horizontal="center" vertical="center"/>
    </xf>
    <xf numFmtId="0" fontId="26" fillId="0" borderId="0" xfId="0" applyFont="1" applyAlignment="1">
      <alignment horizontal="center" vertical="center"/>
    </xf>
    <xf numFmtId="0" fontId="24" fillId="3" borderId="3" xfId="0" applyFont="1" applyFill="1" applyBorder="1" applyAlignment="1">
      <alignment horizontal="left" vertical="center" wrapText="1"/>
    </xf>
    <xf numFmtId="0" fontId="28" fillId="3" borderId="7" xfId="0" applyFont="1" applyFill="1" applyBorder="1" applyAlignment="1">
      <alignment vertical="top" wrapText="1"/>
    </xf>
    <xf numFmtId="0" fontId="29" fillId="3" borderId="7" xfId="0" applyFont="1" applyFill="1" applyBorder="1" applyAlignment="1">
      <alignment vertical="top"/>
    </xf>
    <xf numFmtId="0" fontId="26" fillId="3" borderId="5" xfId="0" applyFont="1" applyFill="1" applyBorder="1" applyAlignment="1">
      <alignment horizontal="left" vertical="center"/>
    </xf>
    <xf numFmtId="0" fontId="26" fillId="3" borderId="11" xfId="0" applyFont="1" applyFill="1" applyBorder="1" applyAlignment="1">
      <alignment horizontal="left" vertical="center"/>
    </xf>
    <xf numFmtId="0" fontId="25" fillId="3" borderId="7" xfId="0" applyFont="1" applyFill="1" applyBorder="1" applyAlignment="1">
      <alignment horizontal="center" vertical="center"/>
    </xf>
    <xf numFmtId="0" fontId="6" fillId="0" borderId="9" xfId="0" applyFont="1" applyBorder="1"/>
    <xf numFmtId="0" fontId="28" fillId="3" borderId="2" xfId="0" applyFont="1" applyFill="1" applyBorder="1" applyAlignment="1">
      <alignment vertical="center" wrapText="1"/>
    </xf>
    <xf numFmtId="0" fontId="29" fillId="3" borderId="7" xfId="0" applyFont="1" applyFill="1" applyBorder="1" applyAlignment="1">
      <alignment vertical="top" wrapText="1"/>
    </xf>
    <xf numFmtId="0" fontId="24" fillId="3" borderId="7" xfId="0" applyFont="1" applyFill="1" applyBorder="1" applyAlignment="1">
      <alignment vertical="center" wrapText="1"/>
    </xf>
    <xf numFmtId="0" fontId="19" fillId="3" borderId="9" xfId="0" applyFont="1" applyFill="1" applyBorder="1" applyAlignment="1">
      <alignment vertical="top"/>
    </xf>
    <xf numFmtId="0" fontId="28" fillId="3" borderId="9" xfId="0" quotePrefix="1" applyFont="1" applyFill="1" applyBorder="1" applyAlignment="1">
      <alignment vertical="top" wrapText="1"/>
    </xf>
    <xf numFmtId="0" fontId="24" fillId="3" borderId="3" xfId="0" applyFont="1" applyFill="1" applyBorder="1" applyAlignment="1">
      <alignment vertical="center" wrapText="1"/>
    </xf>
    <xf numFmtId="0" fontId="8" fillId="3" borderId="2" xfId="0" applyFont="1" applyFill="1" applyBorder="1" applyAlignment="1">
      <alignment vertical="center" wrapText="1"/>
    </xf>
    <xf numFmtId="0" fontId="30" fillId="3" borderId="7" xfId="0" applyFont="1" applyFill="1" applyBorder="1" applyAlignment="1">
      <alignment vertical="center" wrapText="1"/>
    </xf>
    <xf numFmtId="0" fontId="29" fillId="3" borderId="7" xfId="0" applyFont="1" applyFill="1" applyBorder="1" applyAlignment="1">
      <alignment vertical="center" wrapText="1"/>
    </xf>
    <xf numFmtId="0" fontId="26" fillId="3" borderId="3" xfId="0" applyFont="1" applyFill="1" applyBorder="1" applyAlignment="1">
      <alignment vertical="center" wrapText="1"/>
    </xf>
    <xf numFmtId="0" fontId="6" fillId="3" borderId="9" xfId="0" applyFont="1" applyFill="1" applyBorder="1" applyAlignment="1">
      <alignment vertical="top"/>
    </xf>
    <xf numFmtId="0" fontId="6" fillId="3" borderId="7" xfId="0" applyFont="1" applyFill="1" applyBorder="1" applyAlignment="1">
      <alignment vertical="center" wrapText="1"/>
    </xf>
    <xf numFmtId="0" fontId="27" fillId="5" borderId="7" xfId="0" applyFont="1" applyFill="1" applyBorder="1" applyAlignment="1">
      <alignment vertical="center" wrapText="1"/>
    </xf>
    <xf numFmtId="0" fontId="0" fillId="0" borderId="7" xfId="0" applyBorder="1" applyAlignment="1">
      <alignment vertical="center" wrapText="1"/>
    </xf>
    <xf numFmtId="0" fontId="24" fillId="3" borderId="3" xfId="0" applyFont="1" applyFill="1" applyBorder="1" applyAlignment="1">
      <alignment wrapText="1"/>
    </xf>
    <xf numFmtId="0" fontId="6" fillId="0" borderId="12" xfId="0" applyFont="1" applyBorder="1"/>
    <xf numFmtId="0" fontId="6" fillId="0" borderId="11" xfId="0" applyFont="1" applyBorder="1"/>
    <xf numFmtId="0" fontId="8" fillId="2" borderId="19" xfId="0" applyFont="1" applyFill="1" applyBorder="1" applyAlignment="1" applyProtection="1">
      <alignment horizontal="left" vertical="center"/>
      <protection locked="0"/>
    </xf>
    <xf numFmtId="0" fontId="25" fillId="3" borderId="4" xfId="0" applyFont="1" applyFill="1" applyBorder="1" applyAlignment="1">
      <alignment vertical="center"/>
    </xf>
    <xf numFmtId="0" fontId="8" fillId="2" borderId="24" xfId="0" applyFont="1" applyFill="1" applyBorder="1" applyAlignment="1" applyProtection="1">
      <alignment horizontal="left" vertical="center"/>
      <protection locked="0"/>
    </xf>
    <xf numFmtId="0" fontId="26" fillId="3" borderId="10" xfId="0" applyFont="1" applyFill="1" applyBorder="1" applyAlignment="1">
      <alignment vertical="center"/>
    </xf>
    <xf numFmtId="0" fontId="6" fillId="0" borderId="18" xfId="0" applyFont="1" applyBorder="1"/>
    <xf numFmtId="0" fontId="8" fillId="3" borderId="4" xfId="0" applyFont="1" applyFill="1" applyBorder="1" applyAlignment="1">
      <alignment vertical="center"/>
    </xf>
    <xf numFmtId="0" fontId="28" fillId="0" borderId="0" xfId="0" applyFont="1" applyAlignment="1">
      <alignment horizontal="center" vertical="center"/>
    </xf>
    <xf numFmtId="0" fontId="28" fillId="0" borderId="0" xfId="0" applyFont="1" applyAlignment="1">
      <alignment vertical="center"/>
    </xf>
    <xf numFmtId="49" fontId="38" fillId="4" borderId="27" xfId="0" applyNumberFormat="1" applyFont="1" applyFill="1" applyBorder="1" applyAlignment="1">
      <alignment horizontal="left" vertical="center" wrapText="1" readingOrder="1"/>
    </xf>
    <xf numFmtId="0" fontId="28" fillId="5" borderId="0" xfId="0" applyFont="1" applyFill="1" applyAlignment="1">
      <alignment vertical="center"/>
    </xf>
    <xf numFmtId="0" fontId="28" fillId="3" borderId="0" xfId="0" applyFont="1" applyFill="1" applyAlignment="1">
      <alignment vertical="center"/>
    </xf>
    <xf numFmtId="0" fontId="28" fillId="0" borderId="0" xfId="0" applyFont="1"/>
    <xf numFmtId="0" fontId="28" fillId="5" borderId="0" xfId="0" applyFont="1" applyFill="1"/>
    <xf numFmtId="0" fontId="28" fillId="3" borderId="0" xfId="0" applyFont="1" applyFill="1"/>
    <xf numFmtId="49" fontId="38" fillId="4" borderId="27" xfId="0" applyNumberFormat="1" applyFont="1" applyFill="1" applyBorder="1" applyAlignment="1">
      <alignment horizontal="left" vertical="center" wrapText="1" shrinkToFit="1" readingOrder="1"/>
    </xf>
    <xf numFmtId="0" fontId="39" fillId="0" borderId="0" xfId="0" applyFont="1" applyAlignment="1">
      <alignment vertical="center"/>
    </xf>
    <xf numFmtId="0" fontId="39" fillId="0" borderId="0" xfId="0" applyFont="1"/>
    <xf numFmtId="0" fontId="39" fillId="5" borderId="0" xfId="0" applyFont="1" applyFill="1" applyAlignment="1">
      <alignment vertical="center"/>
    </xf>
    <xf numFmtId="0" fontId="27" fillId="0" borderId="15" xfId="0" applyFont="1" applyBorder="1" applyAlignment="1">
      <alignment horizontal="left" vertical="center" wrapText="1"/>
    </xf>
    <xf numFmtId="0" fontId="24" fillId="3" borderId="2" xfId="0" applyFont="1" applyFill="1" applyBorder="1" applyAlignment="1">
      <alignment vertical="center" wrapText="1"/>
    </xf>
    <xf numFmtId="49" fontId="38" fillId="7" borderId="27" xfId="0" applyNumberFormat="1" applyFont="1" applyFill="1" applyBorder="1" applyAlignment="1">
      <alignment horizontal="left" vertical="center" wrapText="1" shrinkToFit="1" readingOrder="1"/>
    </xf>
    <xf numFmtId="0" fontId="7" fillId="3" borderId="4" xfId="0" applyFont="1" applyFill="1" applyBorder="1" applyAlignment="1">
      <alignment vertical="center" wrapText="1"/>
    </xf>
    <xf numFmtId="0" fontId="36" fillId="0" borderId="3" xfId="0" applyFont="1" applyBorder="1" applyAlignment="1">
      <alignment wrapText="1"/>
    </xf>
    <xf numFmtId="49" fontId="42" fillId="4" borderId="27" xfId="0" applyNumberFormat="1" applyFont="1" applyFill="1" applyBorder="1" applyAlignment="1">
      <alignment horizontal="left" vertical="center" wrapText="1" shrinkToFit="1" readingOrder="1"/>
    </xf>
    <xf numFmtId="164" fontId="8" fillId="2" borderId="0" xfId="0" applyNumberFormat="1" applyFont="1" applyFill="1" applyAlignment="1" applyProtection="1">
      <alignment horizontal="left" vertical="center"/>
      <protection locked="0"/>
    </xf>
    <xf numFmtId="0" fontId="25" fillId="3" borderId="0" xfId="0" applyFont="1" applyFill="1" applyAlignment="1">
      <alignment horizontal="center" vertical="center"/>
    </xf>
    <xf numFmtId="0" fontId="25" fillId="3" borderId="0" xfId="0" applyFont="1" applyFill="1" applyAlignment="1">
      <alignment vertical="center"/>
    </xf>
    <xf numFmtId="0" fontId="16" fillId="3" borderId="0" xfId="0" applyFont="1" applyFill="1"/>
    <xf numFmtId="0" fontId="26" fillId="3" borderId="0" xfId="0" applyFont="1" applyFill="1" applyAlignment="1">
      <alignment horizontal="center" vertical="center"/>
    </xf>
    <xf numFmtId="0" fontId="30" fillId="3" borderId="7" xfId="0" applyFont="1" applyFill="1" applyBorder="1" applyAlignment="1">
      <alignment wrapText="1"/>
    </xf>
    <xf numFmtId="0" fontId="26" fillId="3" borderId="7" xfId="0" applyFont="1" applyFill="1" applyBorder="1" applyAlignment="1">
      <alignment vertical="top" wrapText="1"/>
    </xf>
    <xf numFmtId="0" fontId="41" fillId="3" borderId="7" xfId="0" applyFont="1" applyFill="1" applyBorder="1" applyAlignment="1">
      <alignment vertical="top" wrapText="1"/>
    </xf>
    <xf numFmtId="0" fontId="8" fillId="2" borderId="2" xfId="0" applyFont="1" applyFill="1" applyBorder="1" applyAlignment="1" applyProtection="1">
      <alignment horizontal="left" vertical="center" wrapText="1"/>
      <protection locked="0"/>
    </xf>
    <xf numFmtId="0" fontId="8" fillId="2" borderId="15" xfId="0" applyFont="1" applyFill="1" applyBorder="1" applyAlignment="1" applyProtection="1">
      <alignment horizontal="left" vertical="center" wrapText="1"/>
      <protection locked="0"/>
    </xf>
    <xf numFmtId="0" fontId="22" fillId="0" borderId="0" xfId="0" applyFont="1" applyAlignment="1">
      <alignment horizontal="center" vertical="center"/>
    </xf>
    <xf numFmtId="0" fontId="17" fillId="3" borderId="4"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0" xfId="0" applyFont="1" applyFill="1" applyAlignment="1">
      <alignment horizontal="left" vertical="center" wrapText="1"/>
    </xf>
    <xf numFmtId="0" fontId="17" fillId="3" borderId="13"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3" borderId="11" xfId="0" applyFont="1" applyFill="1" applyBorder="1" applyAlignment="1">
      <alignment horizontal="left" vertical="center" wrapText="1"/>
    </xf>
    <xf numFmtId="0" fontId="17" fillId="3" borderId="18" xfId="0" applyFont="1" applyFill="1" applyBorder="1" applyAlignment="1">
      <alignment horizontal="left" vertical="center" wrapText="1"/>
    </xf>
    <xf numFmtId="0" fontId="33" fillId="3" borderId="10" xfId="0" applyFont="1" applyFill="1" applyBorder="1" applyAlignment="1">
      <alignment horizontal="center"/>
    </xf>
    <xf numFmtId="0" fontId="33" fillId="3" borderId="11" xfId="0" applyFont="1" applyFill="1" applyBorder="1" applyAlignment="1">
      <alignment horizontal="center"/>
    </xf>
    <xf numFmtId="0" fontId="33" fillId="3" borderId="18" xfId="0" applyFont="1" applyFill="1" applyBorder="1" applyAlignment="1">
      <alignment horizontal="center"/>
    </xf>
    <xf numFmtId="0" fontId="32" fillId="3" borderId="8" xfId="0" applyFont="1" applyFill="1" applyBorder="1" applyAlignment="1">
      <alignment wrapText="1"/>
    </xf>
    <xf numFmtId="0" fontId="32" fillId="3" borderId="0" xfId="0" applyFont="1" applyFill="1" applyAlignment="1">
      <alignment wrapText="1"/>
    </xf>
    <xf numFmtId="0" fontId="32" fillId="3" borderId="13" xfId="0" applyFont="1" applyFill="1" applyBorder="1" applyAlignment="1">
      <alignment wrapText="1"/>
    </xf>
    <xf numFmtId="0" fontId="8" fillId="3" borderId="4" xfId="0" applyFont="1" applyFill="1" applyBorder="1"/>
    <xf numFmtId="0" fontId="8" fillId="3" borderId="5" xfId="0" applyFont="1" applyFill="1" applyBorder="1"/>
    <xf numFmtId="0" fontId="8" fillId="3" borderId="6" xfId="0" applyFont="1" applyFill="1" applyBorder="1"/>
    <xf numFmtId="0" fontId="8" fillId="3" borderId="8" xfId="0" applyFont="1" applyFill="1" applyBorder="1"/>
    <xf numFmtId="0" fontId="8" fillId="3" borderId="0" xfId="0" applyFont="1" applyFill="1"/>
    <xf numFmtId="0" fontId="8" fillId="3" borderId="13" xfId="0" applyFont="1" applyFill="1" applyBorder="1"/>
    <xf numFmtId="0" fontId="22" fillId="3" borderId="3" xfId="0" applyFont="1" applyFill="1" applyBorder="1" applyAlignment="1">
      <alignment horizontal="center" vertical="center"/>
    </xf>
    <xf numFmtId="0" fontId="0" fillId="0" borderId="9" xfId="0" applyBorder="1" applyAlignment="1">
      <alignment horizontal="center" vertical="center"/>
    </xf>
    <xf numFmtId="0" fontId="8" fillId="3" borderId="10" xfId="0" applyFont="1" applyFill="1" applyBorder="1" applyAlignment="1">
      <alignment vertical="center"/>
    </xf>
    <xf numFmtId="0" fontId="0" fillId="0" borderId="11" xfId="0" applyBorder="1"/>
    <xf numFmtId="0" fontId="35" fillId="6" borderId="11" xfId="0" applyFont="1" applyFill="1" applyBorder="1" applyAlignment="1" applyProtection="1">
      <alignment vertical="center"/>
      <protection locked="0"/>
    </xf>
    <xf numFmtId="0" fontId="35" fillId="6" borderId="18" xfId="0" applyFont="1" applyFill="1" applyBorder="1" applyAlignment="1" applyProtection="1">
      <alignment vertical="center"/>
      <protection locked="0"/>
    </xf>
    <xf numFmtId="0" fontId="8" fillId="3" borderId="4" xfId="0" applyFont="1" applyFill="1" applyBorder="1" applyAlignment="1">
      <alignment vertical="center"/>
    </xf>
    <xf numFmtId="0" fontId="0" fillId="0" borderId="5" xfId="0" applyBorder="1"/>
    <xf numFmtId="0" fontId="0" fillId="0" borderId="6" xfId="0" applyBorder="1"/>
    <xf numFmtId="0" fontId="8" fillId="2" borderId="22" xfId="0" applyFont="1" applyFill="1" applyBorder="1" applyAlignment="1" applyProtection="1">
      <alignment horizontal="left" vertical="center"/>
      <protection locked="0"/>
    </xf>
    <xf numFmtId="0" fontId="35" fillId="0" borderId="22" xfId="0" applyFont="1" applyBorder="1" applyProtection="1">
      <protection locked="0"/>
    </xf>
    <xf numFmtId="0" fontId="35" fillId="0" borderId="23" xfId="0" applyFont="1" applyBorder="1" applyProtection="1">
      <protection locked="0"/>
    </xf>
    <xf numFmtId="0" fontId="8" fillId="2" borderId="1" xfId="0" applyFont="1" applyFill="1" applyBorder="1" applyAlignment="1" applyProtection="1">
      <alignment horizontal="left" vertical="center"/>
      <protection locked="0"/>
    </xf>
    <xf numFmtId="0" fontId="35" fillId="0" borderId="1" xfId="0" applyFont="1" applyBorder="1" applyProtection="1">
      <protection locked="0"/>
    </xf>
    <xf numFmtId="0" fontId="35" fillId="0" borderId="24" xfId="0" applyFont="1" applyBorder="1" applyProtection="1">
      <protection locked="0"/>
    </xf>
    <xf numFmtId="0" fontId="35" fillId="0" borderId="13" xfId="0" applyFont="1" applyBorder="1" applyProtection="1">
      <protection locked="0"/>
    </xf>
    <xf numFmtId="0" fontId="35" fillId="6" borderId="22" xfId="0" applyFont="1" applyFill="1" applyBorder="1" applyProtection="1">
      <protection locked="0"/>
    </xf>
    <xf numFmtId="0" fontId="35" fillId="6" borderId="23" xfId="0" applyFont="1" applyFill="1" applyBorder="1" applyProtection="1">
      <protection locked="0"/>
    </xf>
    <xf numFmtId="0" fontId="8" fillId="2" borderId="19" xfId="0" applyFont="1" applyFill="1" applyBorder="1" applyAlignment="1" applyProtection="1">
      <alignment horizontal="left" vertical="center"/>
      <protection locked="0"/>
    </xf>
    <xf numFmtId="0" fontId="35" fillId="0" borderId="20" xfId="0" applyFont="1" applyBorder="1" applyAlignment="1" applyProtection="1">
      <alignment horizontal="left"/>
      <protection locked="0"/>
    </xf>
    <xf numFmtId="49" fontId="35" fillId="6" borderId="19" xfId="0" applyNumberFormat="1" applyFont="1" applyFill="1" applyBorder="1" applyProtection="1">
      <protection locked="0"/>
    </xf>
    <xf numFmtId="49" fontId="35" fillId="6" borderId="20" xfId="0" applyNumberFormat="1" applyFont="1" applyFill="1" applyBorder="1" applyProtection="1">
      <protection locked="0"/>
    </xf>
    <xf numFmtId="0" fontId="8" fillId="5" borderId="4" xfId="0" applyFont="1" applyFill="1" applyBorder="1" applyAlignment="1">
      <alignment vertical="center"/>
    </xf>
    <xf numFmtId="0" fontId="25" fillId="3" borderId="4" xfId="0" applyFont="1" applyFill="1" applyBorder="1" applyAlignment="1">
      <alignment vertical="center"/>
    </xf>
    <xf numFmtId="0" fontId="0" fillId="0" borderId="5" xfId="0" applyBorder="1" applyAlignment="1">
      <alignment vertical="center"/>
    </xf>
    <xf numFmtId="0" fontId="25" fillId="3" borderId="10" xfId="0" applyFont="1" applyFill="1" applyBorder="1" applyAlignment="1">
      <alignment vertical="center"/>
    </xf>
    <xf numFmtId="0" fontId="0" fillId="0" borderId="11" xfId="0" applyBorder="1" applyAlignment="1">
      <alignment vertical="center"/>
    </xf>
    <xf numFmtId="0" fontId="6" fillId="5" borderId="8" xfId="0" applyFont="1" applyFill="1" applyBorder="1"/>
    <xf numFmtId="0" fontId="6" fillId="5" borderId="0" xfId="0" applyFont="1" applyFill="1"/>
    <xf numFmtId="0" fontId="6" fillId="5" borderId="13" xfId="0" applyFont="1" applyFill="1" applyBorder="1"/>
    <xf numFmtId="0" fontId="6" fillId="5" borderId="10" xfId="0" applyFont="1" applyFill="1" applyBorder="1"/>
    <xf numFmtId="0" fontId="6" fillId="5" borderId="11" xfId="0" applyFont="1" applyFill="1" applyBorder="1"/>
    <xf numFmtId="0" fontId="6" fillId="5" borderId="18" xfId="0" applyFont="1" applyFill="1" applyBorder="1"/>
    <xf numFmtId="0" fontId="35" fillId="6" borderId="22" xfId="0" applyFont="1" applyFill="1" applyBorder="1" applyAlignment="1" applyProtection="1">
      <alignment horizontal="left" vertical="center"/>
      <protection locked="0"/>
    </xf>
    <xf numFmtId="0" fontId="35" fillId="0" borderId="25" xfId="0" applyFont="1" applyBorder="1" applyProtection="1">
      <protection locked="0"/>
    </xf>
    <xf numFmtId="0" fontId="8" fillId="2" borderId="31" xfId="0" applyFont="1" applyFill="1" applyBorder="1" applyAlignment="1" applyProtection="1">
      <alignment horizontal="left" vertical="center"/>
      <protection locked="0"/>
    </xf>
    <xf numFmtId="1" fontId="8" fillId="2" borderId="4" xfId="0" applyNumberFormat="1" applyFont="1" applyFill="1" applyBorder="1" applyAlignment="1" applyProtection="1">
      <alignment horizontal="left" vertical="center"/>
      <protection locked="0"/>
    </xf>
    <xf numFmtId="1" fontId="35" fillId="2" borderId="5" xfId="0" applyNumberFormat="1" applyFont="1" applyFill="1" applyBorder="1" applyProtection="1">
      <protection locked="0"/>
    </xf>
    <xf numFmtId="0" fontId="29" fillId="0" borderId="15" xfId="0" applyFont="1" applyBorder="1"/>
    <xf numFmtId="0" fontId="34" fillId="0" borderId="16" xfId="0" applyFont="1" applyBorder="1"/>
    <xf numFmtId="0" fontId="34" fillId="0" borderId="12" xfId="0" applyFont="1" applyBorder="1"/>
    <xf numFmtId="1" fontId="8" fillId="2" borderId="19" xfId="0" applyNumberFormat="1" applyFont="1" applyFill="1" applyBorder="1" applyAlignment="1" applyProtection="1">
      <alignment horizontal="left" vertical="center"/>
      <protection locked="0"/>
    </xf>
    <xf numFmtId="0" fontId="35" fillId="0" borderId="19" xfId="0" applyFont="1" applyBorder="1" applyProtection="1">
      <protection locked="0"/>
    </xf>
    <xf numFmtId="0" fontId="35" fillId="0" borderId="18" xfId="0" applyFont="1" applyBorder="1" applyProtection="1">
      <protection locked="0"/>
    </xf>
    <xf numFmtId="1" fontId="8" fillId="2" borderId="5" xfId="0" applyNumberFormat="1" applyFont="1" applyFill="1" applyBorder="1" applyAlignment="1" applyProtection="1">
      <alignment horizontal="left" vertical="center"/>
      <protection locked="0"/>
    </xf>
    <xf numFmtId="0" fontId="35" fillId="0" borderId="5" xfId="0" applyFont="1" applyBorder="1" applyProtection="1">
      <protection locked="0"/>
    </xf>
    <xf numFmtId="0" fontId="35" fillId="0" borderId="6" xfId="0" applyFont="1" applyBorder="1" applyProtection="1">
      <protection locked="0"/>
    </xf>
    <xf numFmtId="0" fontId="8" fillId="2" borderId="4" xfId="0" applyFont="1" applyFill="1" applyBorder="1" applyAlignment="1" applyProtection="1">
      <alignment horizontal="left" vertical="center"/>
      <protection locked="0"/>
    </xf>
    <xf numFmtId="0" fontId="35" fillId="0" borderId="5" xfId="0" applyFont="1" applyBorder="1" applyAlignment="1" applyProtection="1">
      <alignment horizontal="left" vertical="center"/>
      <protection locked="0"/>
    </xf>
    <xf numFmtId="0" fontId="35" fillId="0" borderId="6" xfId="0" applyFont="1" applyBorder="1" applyAlignment="1" applyProtection="1">
      <alignment horizontal="left" vertical="center"/>
      <protection locked="0"/>
    </xf>
    <xf numFmtId="0" fontId="26" fillId="3" borderId="34" xfId="0" applyFont="1" applyFill="1" applyBorder="1" applyAlignment="1">
      <alignment vertical="center"/>
    </xf>
    <xf numFmtId="0" fontId="0" fillId="0" borderId="32" xfId="0" applyBorder="1" applyAlignment="1">
      <alignment vertical="center"/>
    </xf>
    <xf numFmtId="0" fontId="8" fillId="2" borderId="41" xfId="0" applyFont="1" applyFill="1" applyBorder="1" applyAlignment="1" applyProtection="1">
      <alignment horizontal="left" vertical="center" wrapText="1"/>
      <protection locked="0"/>
    </xf>
    <xf numFmtId="0" fontId="35" fillId="0" borderId="43" xfId="0" applyFont="1" applyBorder="1" applyAlignment="1" applyProtection="1">
      <alignment wrapText="1"/>
      <protection locked="0"/>
    </xf>
    <xf numFmtId="0" fontId="8" fillId="2" borderId="42" xfId="0" applyFont="1" applyFill="1" applyBorder="1" applyAlignment="1" applyProtection="1">
      <alignment horizontal="left" vertical="center" wrapText="1"/>
      <protection locked="0"/>
    </xf>
    <xf numFmtId="0" fontId="26" fillId="3" borderId="35" xfId="0" applyFont="1" applyFill="1" applyBorder="1" applyAlignment="1">
      <alignment vertical="center"/>
    </xf>
    <xf numFmtId="0" fontId="0" fillId="0" borderId="33" xfId="0" applyBorder="1" applyAlignment="1">
      <alignment vertical="center"/>
    </xf>
    <xf numFmtId="0" fontId="26" fillId="3" borderId="15" xfId="0" applyFont="1" applyFill="1" applyBorder="1" applyAlignment="1">
      <alignment horizontal="center" vertical="center" wrapText="1"/>
    </xf>
    <xf numFmtId="0" fontId="0" fillId="0" borderId="16" xfId="0" applyBorder="1" applyAlignment="1">
      <alignment horizontal="center" vertical="center"/>
    </xf>
    <xf numFmtId="0" fontId="0" fillId="0" borderId="16" xfId="0" applyBorder="1" applyAlignment="1">
      <alignment horizontal="left" vertical="center"/>
    </xf>
    <xf numFmtId="0" fontId="0" fillId="0" borderId="12" xfId="0" applyBorder="1" applyAlignment="1">
      <alignment horizontal="left" vertical="center"/>
    </xf>
    <xf numFmtId="0" fontId="9" fillId="3" borderId="4" xfId="0" applyFont="1" applyFill="1"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0" borderId="13" xfId="0" applyBorder="1" applyAlignment="1">
      <alignment horizontal="left" vertical="top"/>
    </xf>
    <xf numFmtId="0" fontId="0" fillId="0" borderId="10" xfId="0" applyBorder="1" applyAlignment="1">
      <alignment horizontal="left" vertical="top"/>
    </xf>
    <xf numFmtId="0" fontId="0" fillId="0" borderId="18" xfId="0" applyBorder="1" applyAlignment="1">
      <alignment horizontal="left" vertical="top"/>
    </xf>
    <xf numFmtId="0" fontId="16" fillId="3" borderId="0" xfId="0" applyFont="1" applyFill="1"/>
    <xf numFmtId="0" fontId="6" fillId="0" borderId="0" xfId="0" applyFont="1"/>
    <xf numFmtId="0" fontId="6" fillId="0" borderId="13" xfId="0" applyFont="1" applyBorder="1"/>
    <xf numFmtId="1" fontId="8" fillId="5" borderId="15" xfId="0" applyNumberFormat="1" applyFont="1" applyFill="1" applyBorder="1" applyAlignment="1">
      <alignment horizontal="left" vertical="center"/>
    </xf>
    <xf numFmtId="0" fontId="0" fillId="0" borderId="16" xfId="0" applyBorder="1"/>
    <xf numFmtId="0" fontId="0" fillId="0" borderId="12" xfId="0" applyBorder="1"/>
    <xf numFmtId="0" fontId="16" fillId="3" borderId="5" xfId="0" applyFont="1" applyFill="1" applyBorder="1"/>
    <xf numFmtId="0" fontId="6" fillId="0" borderId="6" xfId="0" applyFont="1" applyBorder="1"/>
    <xf numFmtId="0" fontId="16" fillId="3" borderId="8" xfId="0" applyFont="1" applyFill="1" applyBorder="1"/>
    <xf numFmtId="0" fontId="8" fillId="3" borderId="15" xfId="0" applyFont="1" applyFill="1" applyBorder="1"/>
    <xf numFmtId="0" fontId="6" fillId="0" borderId="16" xfId="0" applyFont="1" applyBorder="1"/>
    <xf numFmtId="0" fontId="6" fillId="0" borderId="12" xfId="0" applyFont="1" applyBorder="1"/>
    <xf numFmtId="0" fontId="16" fillId="3" borderId="10" xfId="0" applyFont="1" applyFill="1" applyBorder="1"/>
    <xf numFmtId="0" fontId="6" fillId="0" borderId="11" xfId="0" applyFont="1" applyBorder="1"/>
    <xf numFmtId="0" fontId="23" fillId="3" borderId="4" xfId="0" applyFont="1" applyFill="1" applyBorder="1" applyAlignment="1">
      <alignment horizontal="center" vertical="center" wrapText="1"/>
    </xf>
    <xf numFmtId="0" fontId="0" fillId="0" borderId="8" xfId="0" applyBorder="1"/>
    <xf numFmtId="0" fontId="0" fillId="0" borderId="0" xfId="0"/>
    <xf numFmtId="0" fontId="0" fillId="0" borderId="13" xfId="0" applyBorder="1"/>
    <xf numFmtId="0" fontId="8" fillId="3" borderId="10" xfId="0" applyFont="1" applyFill="1" applyBorder="1" applyAlignment="1">
      <alignment horizontal="center" vertical="center" wrapText="1"/>
    </xf>
    <xf numFmtId="0" fontId="0" fillId="0" borderId="11" xfId="0" applyBorder="1" applyAlignment="1">
      <alignment horizontal="center" vertical="center"/>
    </xf>
    <xf numFmtId="0" fontId="0" fillId="0" borderId="18" xfId="0" applyBorder="1" applyAlignment="1">
      <alignment horizontal="center" vertical="center"/>
    </xf>
    <xf numFmtId="1" fontId="8" fillId="2" borderId="15" xfId="0" applyNumberFormat="1" applyFont="1" applyFill="1" applyBorder="1" applyAlignment="1" applyProtection="1">
      <alignment horizontal="left" vertical="center"/>
      <protection locked="0"/>
    </xf>
    <xf numFmtId="1" fontId="8" fillId="2" borderId="16" xfId="0" applyNumberFormat="1" applyFont="1" applyFill="1" applyBorder="1" applyAlignment="1" applyProtection="1">
      <alignment horizontal="left"/>
      <protection locked="0"/>
    </xf>
    <xf numFmtId="0" fontId="35" fillId="0" borderId="12" xfId="0" applyFont="1" applyBorder="1" applyProtection="1">
      <protection locked="0"/>
    </xf>
    <xf numFmtId="0" fontId="8" fillId="3" borderId="17" xfId="0" applyFont="1" applyFill="1" applyBorder="1" applyAlignment="1">
      <alignment vertical="center"/>
    </xf>
    <xf numFmtId="0" fontId="6" fillId="0" borderId="14" xfId="0" applyFont="1" applyBorder="1"/>
    <xf numFmtId="0" fontId="8" fillId="2" borderId="15" xfId="0" applyFont="1" applyFill="1" applyBorder="1" applyAlignment="1" applyProtection="1">
      <alignment vertical="center"/>
      <protection locked="0"/>
    </xf>
    <xf numFmtId="0" fontId="8" fillId="2" borderId="16" xfId="0" applyFont="1" applyFill="1" applyBorder="1" applyAlignment="1" applyProtection="1">
      <alignment vertical="center"/>
      <protection locked="0"/>
    </xf>
    <xf numFmtId="0" fontId="35" fillId="0" borderId="12" xfId="0" applyFont="1" applyBorder="1" applyAlignment="1" applyProtection="1">
      <alignment vertical="center"/>
      <protection locked="0"/>
    </xf>
    <xf numFmtId="1" fontId="35" fillId="2" borderId="16" xfId="0" applyNumberFormat="1" applyFont="1" applyFill="1" applyBorder="1" applyProtection="1">
      <protection locked="0"/>
    </xf>
    <xf numFmtId="0" fontId="21" fillId="3" borderId="4" xfId="0" applyFont="1" applyFill="1" applyBorder="1" applyAlignment="1">
      <alignment vertical="center"/>
    </xf>
    <xf numFmtId="0" fontId="21" fillId="0" borderId="5" xfId="0" applyFont="1" applyBorder="1"/>
    <xf numFmtId="0" fontId="21" fillId="0" borderId="6" xfId="0" applyFont="1" applyBorder="1"/>
    <xf numFmtId="0" fontId="21" fillId="0" borderId="8" xfId="0" applyFont="1" applyBorder="1"/>
    <xf numFmtId="0" fontId="21" fillId="0" borderId="0" xfId="0" applyFont="1"/>
    <xf numFmtId="0" fontId="21" fillId="0" borderId="13" xfId="0" applyFont="1" applyBorder="1"/>
    <xf numFmtId="0" fontId="8" fillId="2" borderId="15" xfId="0" applyFont="1" applyFill="1" applyBorder="1" applyAlignment="1" applyProtection="1">
      <alignment horizontal="left" vertical="center"/>
      <protection locked="0"/>
    </xf>
    <xf numFmtId="0" fontId="35" fillId="0" borderId="16" xfId="0" applyFont="1" applyBorder="1" applyAlignment="1" applyProtection="1">
      <alignment horizontal="left"/>
      <protection locked="0"/>
    </xf>
    <xf numFmtId="0" fontId="35" fillId="0" borderId="12" xfId="0" applyFont="1" applyBorder="1" applyAlignment="1" applyProtection="1">
      <alignment horizontal="left"/>
      <protection locked="0"/>
    </xf>
    <xf numFmtId="0" fontId="8" fillId="2" borderId="14" xfId="0" applyFont="1" applyFill="1" applyBorder="1" applyAlignment="1" applyProtection="1">
      <alignment horizontal="left" vertical="center"/>
      <protection locked="0"/>
    </xf>
    <xf numFmtId="0" fontId="35" fillId="0" borderId="14" xfId="0" applyFont="1" applyBorder="1" applyProtection="1">
      <protection locked="0"/>
    </xf>
    <xf numFmtId="0" fontId="35" fillId="0" borderId="26" xfId="0" applyFont="1" applyBorder="1" applyProtection="1">
      <protection locked="0"/>
    </xf>
    <xf numFmtId="49" fontId="8" fillId="2" borderId="15" xfId="0" applyNumberFormat="1" applyFont="1" applyFill="1" applyBorder="1" applyAlignment="1" applyProtection="1">
      <alignment horizontal="left" vertical="center"/>
      <protection locked="0"/>
    </xf>
    <xf numFmtId="49" fontId="8" fillId="2" borderId="16" xfId="0" applyNumberFormat="1" applyFont="1" applyFill="1" applyBorder="1" applyAlignment="1" applyProtection="1">
      <alignment horizontal="left" vertical="center"/>
      <protection locked="0"/>
    </xf>
    <xf numFmtId="49" fontId="35" fillId="0" borderId="21" xfId="0" applyNumberFormat="1" applyFont="1" applyBorder="1" applyAlignment="1" applyProtection="1">
      <alignment vertical="center"/>
      <protection locked="0"/>
    </xf>
    <xf numFmtId="0" fontId="35" fillId="6" borderId="38" xfId="0" applyFont="1" applyFill="1" applyBorder="1" applyAlignment="1" applyProtection="1">
      <alignment vertical="center"/>
      <protection locked="0"/>
    </xf>
    <xf numFmtId="0" fontId="35" fillId="6" borderId="39" xfId="0" applyFont="1" applyFill="1" applyBorder="1" applyAlignment="1" applyProtection="1">
      <alignment vertical="center"/>
      <protection locked="0"/>
    </xf>
    <xf numFmtId="0" fontId="35" fillId="6" borderId="40" xfId="0" applyFont="1" applyFill="1" applyBorder="1" applyAlignment="1" applyProtection="1">
      <alignment vertical="center"/>
      <protection locked="0"/>
    </xf>
    <xf numFmtId="0" fontId="8" fillId="2" borderId="24" xfId="0" applyFont="1" applyFill="1" applyBorder="1" applyAlignment="1" applyProtection="1">
      <alignment horizontal="left" vertical="center"/>
      <protection locked="0"/>
    </xf>
    <xf numFmtId="0" fontId="35" fillId="0" borderId="25" xfId="0" applyFont="1" applyBorder="1" applyAlignment="1" applyProtection="1">
      <alignment horizontal="left"/>
      <protection locked="0"/>
    </xf>
    <xf numFmtId="0" fontId="35" fillId="0" borderId="21" xfId="0" applyFont="1" applyBorder="1" applyProtection="1">
      <protection locked="0"/>
    </xf>
    <xf numFmtId="49" fontId="35" fillId="0" borderId="12" xfId="0" applyNumberFormat="1" applyFont="1" applyBorder="1" applyProtection="1">
      <protection locked="0"/>
    </xf>
    <xf numFmtId="0" fontId="26" fillId="3" borderId="4" xfId="0" applyFont="1" applyFill="1" applyBorder="1" applyAlignment="1">
      <alignment vertical="center"/>
    </xf>
    <xf numFmtId="0" fontId="22" fillId="0" borderId="5" xfId="0" applyFont="1" applyBorder="1"/>
    <xf numFmtId="0" fontId="26" fillId="3" borderId="10" xfId="0" applyFont="1" applyFill="1" applyBorder="1" applyAlignment="1">
      <alignment vertical="center"/>
    </xf>
    <xf numFmtId="0" fontId="22" fillId="0" borderId="11" xfId="0" applyFont="1" applyBorder="1"/>
    <xf numFmtId="0" fontId="8" fillId="2" borderId="5" xfId="0" applyFont="1" applyFill="1" applyBorder="1" applyAlignment="1" applyProtection="1">
      <alignment horizontal="left" vertical="center"/>
      <protection locked="0"/>
    </xf>
    <xf numFmtId="0" fontId="35" fillId="0" borderId="20" xfId="0" applyFont="1" applyBorder="1" applyProtection="1">
      <protection locked="0"/>
    </xf>
    <xf numFmtId="1" fontId="8" fillId="2" borderId="16" xfId="0" applyNumberFormat="1" applyFont="1" applyFill="1" applyBorder="1" applyAlignment="1" applyProtection="1">
      <alignment horizontal="left" vertical="center"/>
      <protection locked="0"/>
    </xf>
    <xf numFmtId="0" fontId="16" fillId="3" borderId="15" xfId="0" applyFont="1" applyFill="1" applyBorder="1"/>
    <xf numFmtId="0" fontId="16" fillId="3" borderId="8" xfId="0" applyFont="1" applyFill="1" applyBorder="1" applyProtection="1">
      <protection locked="0"/>
    </xf>
    <xf numFmtId="0" fontId="0" fillId="0" borderId="10" xfId="0" applyBorder="1"/>
    <xf numFmtId="0" fontId="0" fillId="0" borderId="18" xfId="0" applyBorder="1"/>
    <xf numFmtId="0" fontId="16" fillId="3" borderId="4" xfId="0" applyFont="1" applyFill="1" applyBorder="1"/>
    <xf numFmtId="0" fontId="35" fillId="0" borderId="19" xfId="0" applyFont="1" applyBorder="1" applyAlignment="1" applyProtection="1">
      <alignment horizontal="left" vertical="center"/>
      <protection locked="0"/>
    </xf>
    <xf numFmtId="0" fontId="6" fillId="5" borderId="0" xfId="0" applyFont="1" applyFill="1" applyAlignment="1">
      <alignment wrapText="1"/>
    </xf>
    <xf numFmtId="0" fontId="37" fillId="0" borderId="15" xfId="0" applyFont="1" applyBorder="1" applyAlignment="1">
      <alignment vertical="center" wrapText="1"/>
    </xf>
    <xf numFmtId="0" fontId="37" fillId="0" borderId="16" xfId="0" applyFont="1" applyBorder="1" applyAlignment="1">
      <alignment vertical="center"/>
    </xf>
    <xf numFmtId="0" fontId="37" fillId="0" borderId="12" xfId="0" applyFont="1" applyBorder="1" applyAlignment="1">
      <alignment vertical="center"/>
    </xf>
    <xf numFmtId="0" fontId="15" fillId="5" borderId="0" xfId="0" applyFont="1" applyFill="1" applyAlignment="1">
      <alignment vertical="top" wrapText="1"/>
    </xf>
    <xf numFmtId="0" fontId="41" fillId="0" borderId="15" xfId="0" applyFont="1" applyBorder="1" applyAlignment="1">
      <alignment horizontal="left" vertical="center" wrapText="1"/>
    </xf>
    <xf numFmtId="0" fontId="41" fillId="0" borderId="12" xfId="0" applyFont="1" applyBorder="1" applyAlignment="1">
      <alignment horizontal="left" vertical="center" wrapText="1"/>
    </xf>
    <xf numFmtId="0" fontId="8" fillId="3" borderId="28" xfId="0" applyFont="1" applyFill="1" applyBorder="1" applyAlignment="1">
      <alignment vertical="center"/>
    </xf>
    <xf numFmtId="0" fontId="6" fillId="0" borderId="29" xfId="0" applyFont="1" applyBorder="1"/>
    <xf numFmtId="0" fontId="8" fillId="2" borderId="29" xfId="0" applyFont="1" applyFill="1" applyBorder="1" applyAlignment="1" applyProtection="1">
      <alignment horizontal="left" vertical="center"/>
      <protection locked="0"/>
    </xf>
    <xf numFmtId="0" fontId="35" fillId="0" borderId="29" xfId="0" applyFont="1" applyBorder="1" applyProtection="1">
      <protection locked="0"/>
    </xf>
    <xf numFmtId="0" fontId="35" fillId="0" borderId="30" xfId="0" applyFont="1" applyBorder="1" applyProtection="1">
      <protection locked="0"/>
    </xf>
    <xf numFmtId="0" fontId="40" fillId="0" borderId="10" xfId="0" applyFont="1" applyBorder="1" applyAlignment="1">
      <alignment vertical="center"/>
    </xf>
    <xf numFmtId="0" fontId="40" fillId="0" borderId="11" xfId="0" applyFont="1" applyBorder="1" applyAlignment="1">
      <alignment vertical="center"/>
    </xf>
    <xf numFmtId="0" fontId="40" fillId="0" borderId="18" xfId="0" applyFont="1" applyBorder="1" applyAlignment="1">
      <alignment vertical="center"/>
    </xf>
    <xf numFmtId="0" fontId="8" fillId="2" borderId="0" xfId="0" applyFont="1" applyFill="1" applyAlignment="1" applyProtection="1">
      <alignment horizontal="left" vertical="center"/>
      <protection locked="0"/>
    </xf>
    <xf numFmtId="0" fontId="35" fillId="0" borderId="0" xfId="0" applyFont="1" applyProtection="1">
      <protection locked="0"/>
    </xf>
    <xf numFmtId="0" fontId="8" fillId="2" borderId="37" xfId="0" applyFont="1" applyFill="1" applyBorder="1" applyAlignment="1" applyProtection="1">
      <alignment horizontal="left" vertical="center"/>
      <protection locked="0"/>
    </xf>
    <xf numFmtId="0" fontId="35" fillId="0" borderId="37" xfId="0" applyFont="1" applyBorder="1" applyProtection="1">
      <protection locked="0"/>
    </xf>
    <xf numFmtId="0" fontId="35" fillId="0" borderId="36" xfId="0" applyFont="1" applyBorder="1" applyProtection="1">
      <protection locked="0"/>
    </xf>
    <xf numFmtId="14" fontId="8" fillId="2" borderId="4" xfId="0" applyNumberFormat="1" applyFont="1" applyFill="1" applyBorder="1" applyAlignment="1" applyProtection="1">
      <alignment horizontal="left" vertical="center"/>
      <protection locked="0"/>
    </xf>
    <xf numFmtId="14" fontId="8" fillId="2" borderId="5" xfId="0" applyNumberFormat="1" applyFont="1" applyFill="1" applyBorder="1" applyAlignment="1" applyProtection="1">
      <alignment horizontal="left"/>
      <protection locked="0"/>
    </xf>
    <xf numFmtId="0" fontId="35" fillId="6" borderId="19" xfId="0" applyFont="1" applyFill="1" applyBorder="1" applyAlignment="1" applyProtection="1">
      <alignment horizontal="left" vertical="center"/>
      <protection locked="0"/>
    </xf>
    <xf numFmtId="0" fontId="35" fillId="6" borderId="19" xfId="0" applyFont="1" applyFill="1" applyBorder="1" applyProtection="1">
      <protection locked="0"/>
    </xf>
    <xf numFmtId="0" fontId="31" fillId="3" borderId="15" xfId="0" applyFont="1" applyFill="1" applyBorder="1"/>
    <xf numFmtId="0" fontId="38" fillId="3" borderId="8" xfId="0" applyFont="1" applyFill="1" applyBorder="1" applyAlignment="1">
      <alignment horizontal="left" indent="3"/>
    </xf>
    <xf numFmtId="0" fontId="0" fillId="0" borderId="0" xfId="0" applyAlignment="1">
      <alignment horizontal="left" indent="3"/>
    </xf>
    <xf numFmtId="0" fontId="0" fillId="0" borderId="13" xfId="0" applyBorder="1" applyAlignment="1">
      <alignment horizontal="left" indent="3"/>
    </xf>
    <xf numFmtId="0" fontId="0" fillId="0" borderId="12" xfId="0" applyBorder="1" applyAlignment="1" applyProtection="1">
      <alignment horizontal="left" vertical="center" wrapText="1"/>
      <protection locked="0"/>
    </xf>
  </cellXfs>
  <cellStyles count="2">
    <cellStyle name="Standard" xfId="0" builtinId="0"/>
    <cellStyle name="Standard 2" xfId="1" xr:uid="{00000000-0005-0000-0000-000001000000}"/>
  </cellStyles>
  <dxfs count="0"/>
  <tableStyles count="0" defaultTableStyle="TableStyleMedium9"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5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50-EC42-11CE-9E0D-00AA006002F3}" ax:persistence="persistStreamInit" r:id="rId1"/>
</file>

<file path=xl/activeX/activeX20.xml><?xml version="1.0" encoding="utf-8"?>
<ax:ocx xmlns:ax="http://schemas.microsoft.com/office/2006/activeX" xmlns:r="http://schemas.openxmlformats.org/officeDocument/2006/relationships" ax:classid="{8BD21D50-EC42-11CE-9E0D-00AA006002F3}" ax:persistence="persistStreamInit" r:id="rId1"/>
</file>

<file path=xl/activeX/activeX21.xml><?xml version="1.0" encoding="utf-8"?>
<ax:ocx xmlns:ax="http://schemas.microsoft.com/office/2006/activeX" xmlns:r="http://schemas.openxmlformats.org/officeDocument/2006/relationships" ax:classid="{8BD21D50-EC42-11CE-9E0D-00AA006002F3}" ax:persistence="persistStreamInit" r:id="rId1"/>
</file>

<file path=xl/activeX/activeX22.xml><?xml version="1.0" encoding="utf-8"?>
<ax:ocx xmlns:ax="http://schemas.microsoft.com/office/2006/activeX" xmlns:r="http://schemas.openxmlformats.org/officeDocument/2006/relationships" ax:classid="{8BD21D50-EC42-11CE-9E0D-00AA006002F3}" ax:persistence="persistStreamInit" r:id="rId1"/>
</file>

<file path=xl/activeX/activeX23.xml><?xml version="1.0" encoding="utf-8"?>
<ax:ocx xmlns:ax="http://schemas.microsoft.com/office/2006/activeX" xmlns:r="http://schemas.openxmlformats.org/officeDocument/2006/relationships" ax:classid="{8BD21D5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activeX/activeX25.xml><?xml version="1.0" encoding="utf-8"?>
<ax:ocx xmlns:ax="http://schemas.microsoft.com/office/2006/activeX" xmlns:r="http://schemas.openxmlformats.org/officeDocument/2006/relationships" ax:classid="{8BD21D50-EC42-11CE-9E0D-00AA006002F3}" ax:persistence="persistStreamInit" r:id="rId1"/>
</file>

<file path=xl/activeX/activeX26.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fmlaLink="Data!$D$182" lockText="1" noThreeD="1"/>
</file>

<file path=xl/ctrlProps/ctrlProp15.xml><?xml version="1.0" encoding="utf-8"?>
<formControlPr xmlns="http://schemas.microsoft.com/office/spreadsheetml/2009/9/main" objectType="CheckBox" fmlaLink="Data!$D$183"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fmlaLink="Data!$D$26"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6.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0.emf"/><Relationship Id="rId13" Type="http://schemas.openxmlformats.org/officeDocument/2006/relationships/image" Target="../media/image15.emf"/><Relationship Id="rId18" Type="http://schemas.openxmlformats.org/officeDocument/2006/relationships/image" Target="../media/image20.emf"/><Relationship Id="rId3" Type="http://schemas.openxmlformats.org/officeDocument/2006/relationships/image" Target="../media/image5.emf"/><Relationship Id="rId21" Type="http://schemas.openxmlformats.org/officeDocument/2006/relationships/image" Target="../media/image23.emf"/><Relationship Id="rId7" Type="http://schemas.openxmlformats.org/officeDocument/2006/relationships/image" Target="../media/image9.emf"/><Relationship Id="rId12" Type="http://schemas.openxmlformats.org/officeDocument/2006/relationships/image" Target="../media/image14.emf"/><Relationship Id="rId17" Type="http://schemas.openxmlformats.org/officeDocument/2006/relationships/image" Target="../media/image19.emf"/><Relationship Id="rId25" Type="http://schemas.openxmlformats.org/officeDocument/2006/relationships/image" Target="../media/image1.emf"/><Relationship Id="rId2" Type="http://schemas.openxmlformats.org/officeDocument/2006/relationships/image" Target="../media/image4.emf"/><Relationship Id="rId16" Type="http://schemas.openxmlformats.org/officeDocument/2006/relationships/image" Target="../media/image18.emf"/><Relationship Id="rId20" Type="http://schemas.openxmlformats.org/officeDocument/2006/relationships/image" Target="../media/image22.emf"/><Relationship Id="rId1" Type="http://schemas.openxmlformats.org/officeDocument/2006/relationships/image" Target="../media/image3.emf"/><Relationship Id="rId6" Type="http://schemas.openxmlformats.org/officeDocument/2006/relationships/image" Target="../media/image8.emf"/><Relationship Id="rId11" Type="http://schemas.openxmlformats.org/officeDocument/2006/relationships/image" Target="../media/image13.emf"/><Relationship Id="rId24" Type="http://schemas.openxmlformats.org/officeDocument/2006/relationships/image" Target="../media/image2.emf"/><Relationship Id="rId5" Type="http://schemas.openxmlformats.org/officeDocument/2006/relationships/image" Target="../media/image7.emf"/><Relationship Id="rId15" Type="http://schemas.openxmlformats.org/officeDocument/2006/relationships/image" Target="../media/image17.emf"/><Relationship Id="rId23" Type="http://schemas.openxmlformats.org/officeDocument/2006/relationships/image" Target="../media/image25.emf"/><Relationship Id="rId10" Type="http://schemas.openxmlformats.org/officeDocument/2006/relationships/image" Target="../media/image12.emf"/><Relationship Id="rId19" Type="http://schemas.openxmlformats.org/officeDocument/2006/relationships/image" Target="../media/image21.emf"/><Relationship Id="rId4" Type="http://schemas.openxmlformats.org/officeDocument/2006/relationships/image" Target="../media/image6.emf"/><Relationship Id="rId9" Type="http://schemas.openxmlformats.org/officeDocument/2006/relationships/image" Target="../media/image11.emf"/><Relationship Id="rId14" Type="http://schemas.openxmlformats.org/officeDocument/2006/relationships/image" Target="../media/image16.emf"/><Relationship Id="rId22" Type="http://schemas.openxmlformats.org/officeDocument/2006/relationships/image" Target="../media/image24.emf"/></Relationships>
</file>

<file path=xl/drawings/drawing1.xml><?xml version="1.0" encoding="utf-8"?>
<xdr:wsDr xmlns:xdr="http://schemas.openxmlformats.org/drawingml/2006/spreadsheetDrawing" xmlns:a="http://schemas.openxmlformats.org/drawingml/2006/main">
  <xdr:twoCellAnchor>
    <xdr:from>
      <xdr:col>6</xdr:col>
      <xdr:colOff>1057275</xdr:colOff>
      <xdr:row>72</xdr:row>
      <xdr:rowOff>133350</xdr:rowOff>
    </xdr:from>
    <xdr:to>
      <xdr:col>7</xdr:col>
      <xdr:colOff>1323975</xdr:colOff>
      <xdr:row>73</xdr:row>
      <xdr:rowOff>9525</xdr:rowOff>
    </xdr:to>
    <xdr:sp macro="" textlink="">
      <xdr:nvSpPr>
        <xdr:cNvPr id="1074" name="Textfeld 1073">
          <a:extLst>
            <a:ext uri="{FF2B5EF4-FFF2-40B4-BE49-F238E27FC236}">
              <a16:creationId xmlns:a16="http://schemas.microsoft.com/office/drawing/2014/main" id="{00000000-0008-0000-0000-000032040000}"/>
            </a:ext>
          </a:extLst>
        </xdr:cNvPr>
        <xdr:cNvSpPr txBox="1"/>
      </xdr:nvSpPr>
      <xdr:spPr>
        <a:xfrm>
          <a:off x="11229975" y="32861250"/>
          <a:ext cx="16478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QS-Prüfzeichen</a:t>
          </a:r>
        </a:p>
      </xdr:txBody>
    </xdr:sp>
    <xdr:clientData/>
  </xdr:twoCellAnchor>
  <xdr:twoCellAnchor>
    <xdr:from>
      <xdr:col>7</xdr:col>
      <xdr:colOff>590550</xdr:colOff>
      <xdr:row>46</xdr:row>
      <xdr:rowOff>323850</xdr:rowOff>
    </xdr:from>
    <xdr:to>
      <xdr:col>7</xdr:col>
      <xdr:colOff>1343025</xdr:colOff>
      <xdr:row>47</xdr:row>
      <xdr:rowOff>47624</xdr:rowOff>
    </xdr:to>
    <xdr:sp macro="" textlink="">
      <xdr:nvSpPr>
        <xdr:cNvPr id="1037" name="Textfeld 1036">
          <a:extLst>
            <a:ext uri="{FF2B5EF4-FFF2-40B4-BE49-F238E27FC236}">
              <a16:creationId xmlns:a16="http://schemas.microsoft.com/office/drawing/2014/main" id="{00000000-0008-0000-0000-00000D040000}"/>
            </a:ext>
          </a:extLst>
        </xdr:cNvPr>
        <xdr:cNvSpPr txBox="1"/>
      </xdr:nvSpPr>
      <xdr:spPr>
        <a:xfrm>
          <a:off x="12144375" y="20431125"/>
          <a:ext cx="752475"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Tesco</a:t>
          </a:r>
        </a:p>
      </xdr:txBody>
    </xdr:sp>
    <xdr:clientData/>
  </xdr:twoCellAnchor>
  <xdr:oneCellAnchor>
    <xdr:from>
      <xdr:col>8</xdr:col>
      <xdr:colOff>171450</xdr:colOff>
      <xdr:row>13</xdr:row>
      <xdr:rowOff>95250</xdr:rowOff>
    </xdr:from>
    <xdr:ext cx="1181100" cy="257176"/>
    <xdr:sp macro="" textlink="">
      <xdr:nvSpPr>
        <xdr:cNvPr id="192" name="Textfeld 191">
          <a:extLst>
            <a:ext uri="{FF2B5EF4-FFF2-40B4-BE49-F238E27FC236}">
              <a16:creationId xmlns:a16="http://schemas.microsoft.com/office/drawing/2014/main" id="{00000000-0008-0000-0000-0000C0000000}"/>
            </a:ext>
          </a:extLst>
        </xdr:cNvPr>
        <xdr:cNvSpPr txBox="1"/>
      </xdr:nvSpPr>
      <xdr:spPr>
        <a:xfrm>
          <a:off x="12734925" y="4953000"/>
          <a:ext cx="1181100" cy="257176"/>
        </a:xfrm>
        <a:prstGeom prst="rect">
          <a:avLst/>
        </a:prstGeom>
        <a:no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keine Angabe</a:t>
          </a:r>
        </a:p>
      </xdr:txBody>
    </xdr:sp>
    <xdr:clientData/>
  </xdr:oneCellAnchor>
  <xdr:oneCellAnchor>
    <xdr:from>
      <xdr:col>8</xdr:col>
      <xdr:colOff>152400</xdr:colOff>
      <xdr:row>9</xdr:row>
      <xdr:rowOff>104774</xdr:rowOff>
    </xdr:from>
    <xdr:ext cx="1200149" cy="285751"/>
    <xdr:sp macro="" textlink="">
      <xdr:nvSpPr>
        <xdr:cNvPr id="1024" name="Textfeld 1023">
          <a:extLst>
            <a:ext uri="{FF2B5EF4-FFF2-40B4-BE49-F238E27FC236}">
              <a16:creationId xmlns:a16="http://schemas.microsoft.com/office/drawing/2014/main" id="{00000000-0008-0000-0000-000000040000}"/>
            </a:ext>
          </a:extLst>
        </xdr:cNvPr>
        <xdr:cNvSpPr txBox="1"/>
      </xdr:nvSpPr>
      <xdr:spPr>
        <a:xfrm>
          <a:off x="12715875" y="2943224"/>
          <a:ext cx="1200149" cy="285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xdr:twoCellAnchor>
    <xdr:from>
      <xdr:col>5</xdr:col>
      <xdr:colOff>214313</xdr:colOff>
      <xdr:row>6</xdr:row>
      <xdr:rowOff>63501</xdr:rowOff>
    </xdr:from>
    <xdr:to>
      <xdr:col>5</xdr:col>
      <xdr:colOff>1258887</xdr:colOff>
      <xdr:row>6</xdr:row>
      <xdr:rowOff>396875</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9421813" y="2659064"/>
          <a:ext cx="1044574" cy="3333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Globus</a:t>
          </a:r>
        </a:p>
      </xdr:txBody>
    </xdr:sp>
    <xdr:clientData/>
  </xdr:twoCellAnchor>
  <xdr:twoCellAnchor>
    <xdr:from>
      <xdr:col>4</xdr:col>
      <xdr:colOff>238125</xdr:colOff>
      <xdr:row>46</xdr:row>
      <xdr:rowOff>47625</xdr:rowOff>
    </xdr:from>
    <xdr:to>
      <xdr:col>5</xdr:col>
      <xdr:colOff>152400</xdr:colOff>
      <xdr:row>46</xdr:row>
      <xdr:rowOff>333375</xdr:rowOff>
    </xdr:to>
    <xdr:sp macro="" textlink="">
      <xdr:nvSpPr>
        <xdr:cNvPr id="1025" name="Textfeld 1024">
          <a:extLst>
            <a:ext uri="{FF2B5EF4-FFF2-40B4-BE49-F238E27FC236}">
              <a16:creationId xmlns:a16="http://schemas.microsoft.com/office/drawing/2014/main" id="{00000000-0008-0000-0000-000001040000}"/>
            </a:ext>
          </a:extLst>
        </xdr:cNvPr>
        <xdr:cNvSpPr txBox="1"/>
      </xdr:nvSpPr>
      <xdr:spPr>
        <a:xfrm>
          <a:off x="7648575" y="20154900"/>
          <a:ext cx="12954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GlobalGAP</a:t>
          </a:r>
        </a:p>
      </xdr:txBody>
    </xdr:sp>
    <xdr:clientData/>
  </xdr:twoCellAnchor>
  <xdr:twoCellAnchor editAs="oneCell">
    <xdr:from>
      <xdr:col>0</xdr:col>
      <xdr:colOff>63101</xdr:colOff>
      <xdr:row>1</xdr:row>
      <xdr:rowOff>156481</xdr:rowOff>
    </xdr:from>
    <xdr:to>
      <xdr:col>1</xdr:col>
      <xdr:colOff>4142111</xdr:colOff>
      <xdr:row>4</xdr:row>
      <xdr:rowOff>81642</xdr:rowOff>
    </xdr:to>
    <xdr:pic>
      <xdr:nvPicPr>
        <xdr:cNvPr id="1626" name="Picture 98" descr="Logo_fruitmonitoring klein">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101" y="387802"/>
          <a:ext cx="4473617" cy="1353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4</xdr:col>
          <xdr:colOff>1314450</xdr:colOff>
          <xdr:row>6</xdr:row>
          <xdr:rowOff>171450</xdr:rowOff>
        </xdr:from>
        <xdr:to>
          <xdr:col>5</xdr:col>
          <xdr:colOff>101600</xdr:colOff>
          <xdr:row>6</xdr:row>
          <xdr:rowOff>361950</xdr:rowOff>
        </xdr:to>
        <xdr:sp macro="" textlink="">
          <xdr:nvSpPr>
            <xdr:cNvPr id="1029" name="Check Box 5" descr="Edeka/Netto MD"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Edeka/Netto MD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6</xdr:row>
          <xdr:rowOff>158750</xdr:rowOff>
        </xdr:from>
        <xdr:to>
          <xdr:col>3</xdr:col>
          <xdr:colOff>565150</xdr:colOff>
          <xdr:row>6</xdr:row>
          <xdr:rowOff>387350</xdr:rowOff>
        </xdr:to>
        <xdr:sp macro="" textlink="">
          <xdr:nvSpPr>
            <xdr:cNvPr id="1050" name="Check Box 26" descr="Edeka/Netto MD"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Dohle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107950</xdr:rowOff>
        </xdr:from>
        <xdr:to>
          <xdr:col>4</xdr:col>
          <xdr:colOff>260350</xdr:colOff>
          <xdr:row>47</xdr:row>
          <xdr:rowOff>317500</xdr:rowOff>
        </xdr:to>
        <xdr:sp macro="" textlink="">
          <xdr:nvSpPr>
            <xdr:cNvPr id="1075" name="Check Box 51" descr="Edeka/Netto MD"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355600</xdr:rowOff>
        </xdr:from>
        <xdr:to>
          <xdr:col>2</xdr:col>
          <xdr:colOff>228600</xdr:colOff>
          <xdr:row>47</xdr:row>
          <xdr:rowOff>57150</xdr:rowOff>
        </xdr:to>
        <xdr:sp macro="" textlink="">
          <xdr:nvSpPr>
            <xdr:cNvPr id="1076" name="Check Box 52" descr="Edeka/Netto MD"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BRC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457200</xdr:rowOff>
        </xdr:from>
        <xdr:to>
          <xdr:col>2</xdr:col>
          <xdr:colOff>247650</xdr:colOff>
          <xdr:row>49</xdr:row>
          <xdr:rowOff>165100</xdr:rowOff>
        </xdr:to>
        <xdr:sp macro="" textlink="">
          <xdr:nvSpPr>
            <xdr:cNvPr id="1080" name="Check Box 56" descr="Edeka/Netto MD"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49</xdr:row>
          <xdr:rowOff>184150</xdr:rowOff>
        </xdr:from>
        <xdr:to>
          <xdr:col>4</xdr:col>
          <xdr:colOff>260350</xdr:colOff>
          <xdr:row>49</xdr:row>
          <xdr:rowOff>400050</xdr:rowOff>
        </xdr:to>
        <xdr:sp macro="" textlink="">
          <xdr:nvSpPr>
            <xdr:cNvPr id="1081" name="Check Box 57" descr="Edeka/Netto MD"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51</xdr:row>
          <xdr:rowOff>88900</xdr:rowOff>
        </xdr:from>
        <xdr:to>
          <xdr:col>4</xdr:col>
          <xdr:colOff>196850</xdr:colOff>
          <xdr:row>51</xdr:row>
          <xdr:rowOff>298450</xdr:rowOff>
        </xdr:to>
        <xdr:sp macro="" textlink="">
          <xdr:nvSpPr>
            <xdr:cNvPr id="1099" name="Check Box 75" descr="Edeka/Netto MD"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51</xdr:row>
          <xdr:rowOff>69850</xdr:rowOff>
        </xdr:from>
        <xdr:to>
          <xdr:col>2</xdr:col>
          <xdr:colOff>247650</xdr:colOff>
          <xdr:row>51</xdr:row>
          <xdr:rowOff>298450</xdr:rowOff>
        </xdr:to>
        <xdr:sp macro="" textlink="">
          <xdr:nvSpPr>
            <xdr:cNvPr id="1101" name="Check Box 77" descr="Edeka/Netto MD"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56</xdr:row>
          <xdr:rowOff>50800</xdr:rowOff>
        </xdr:from>
        <xdr:to>
          <xdr:col>3</xdr:col>
          <xdr:colOff>641350</xdr:colOff>
          <xdr:row>56</xdr:row>
          <xdr:rowOff>431800</xdr:rowOff>
        </xdr:to>
        <xdr:sp macro="" textlink="">
          <xdr:nvSpPr>
            <xdr:cNvPr id="1136" name="OptionButton11"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69850</xdr:rowOff>
        </xdr:from>
        <xdr:to>
          <xdr:col>6</xdr:col>
          <xdr:colOff>393700</xdr:colOff>
          <xdr:row>56</xdr:row>
          <xdr:rowOff>431800</xdr:rowOff>
        </xdr:to>
        <xdr:sp macro="" textlink="">
          <xdr:nvSpPr>
            <xdr:cNvPr id="1137" name="OptionButton12"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1314450</xdr:colOff>
          <xdr:row>57</xdr:row>
          <xdr:rowOff>95250</xdr:rowOff>
        </xdr:from>
        <xdr:to>
          <xdr:col>4</xdr:col>
          <xdr:colOff>203200</xdr:colOff>
          <xdr:row>57</xdr:row>
          <xdr:rowOff>438150</xdr:rowOff>
        </xdr:to>
        <xdr:sp macro="" textlink="">
          <xdr:nvSpPr>
            <xdr:cNvPr id="1138" name="OptionButton13"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50800</xdr:colOff>
          <xdr:row>57</xdr:row>
          <xdr:rowOff>76200</xdr:rowOff>
        </xdr:from>
        <xdr:to>
          <xdr:col>6</xdr:col>
          <xdr:colOff>577850</xdr:colOff>
          <xdr:row>57</xdr:row>
          <xdr:rowOff>419100</xdr:rowOff>
        </xdr:to>
        <xdr:sp macro="" textlink="">
          <xdr:nvSpPr>
            <xdr:cNvPr id="1139" name="OptionButton14"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58</xdr:row>
          <xdr:rowOff>88900</xdr:rowOff>
        </xdr:from>
        <xdr:to>
          <xdr:col>4</xdr:col>
          <xdr:colOff>1047750</xdr:colOff>
          <xdr:row>58</xdr:row>
          <xdr:rowOff>400050</xdr:rowOff>
        </xdr:to>
        <xdr:sp macro="" textlink="">
          <xdr:nvSpPr>
            <xdr:cNvPr id="1140" name="OptionButton15"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59</xdr:row>
          <xdr:rowOff>95250</xdr:rowOff>
        </xdr:from>
        <xdr:to>
          <xdr:col>5</xdr:col>
          <xdr:colOff>361950</xdr:colOff>
          <xdr:row>59</xdr:row>
          <xdr:rowOff>400050</xdr:rowOff>
        </xdr:to>
        <xdr:sp macro="" textlink="">
          <xdr:nvSpPr>
            <xdr:cNvPr id="1141" name="OptionButton16"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60</xdr:row>
          <xdr:rowOff>57150</xdr:rowOff>
        </xdr:from>
        <xdr:to>
          <xdr:col>4</xdr:col>
          <xdr:colOff>1022350</xdr:colOff>
          <xdr:row>60</xdr:row>
          <xdr:rowOff>381000</xdr:rowOff>
        </xdr:to>
        <xdr:sp macro="" textlink="">
          <xdr:nvSpPr>
            <xdr:cNvPr id="1142" name="OptionButton17"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63</xdr:row>
          <xdr:rowOff>76200</xdr:rowOff>
        </xdr:from>
        <xdr:to>
          <xdr:col>3</xdr:col>
          <xdr:colOff>660400</xdr:colOff>
          <xdr:row>63</xdr:row>
          <xdr:rowOff>438150</xdr:rowOff>
        </xdr:to>
        <xdr:sp macro="" textlink="">
          <xdr:nvSpPr>
            <xdr:cNvPr id="1143" name="OptionButton18"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971550</xdr:colOff>
          <xdr:row>63</xdr:row>
          <xdr:rowOff>88900</xdr:rowOff>
        </xdr:from>
        <xdr:to>
          <xdr:col>4</xdr:col>
          <xdr:colOff>1308100</xdr:colOff>
          <xdr:row>63</xdr:row>
          <xdr:rowOff>419100</xdr:rowOff>
        </xdr:to>
        <xdr:sp macro="" textlink="">
          <xdr:nvSpPr>
            <xdr:cNvPr id="1144" name="OptionButton19"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63</xdr:row>
          <xdr:rowOff>57150</xdr:rowOff>
        </xdr:from>
        <xdr:to>
          <xdr:col>6</xdr:col>
          <xdr:colOff>584200</xdr:colOff>
          <xdr:row>63</xdr:row>
          <xdr:rowOff>438150</xdr:rowOff>
        </xdr:to>
        <xdr:sp macro="" textlink="">
          <xdr:nvSpPr>
            <xdr:cNvPr id="1145" name="OptionButton20"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76</xdr:row>
          <xdr:rowOff>95250</xdr:rowOff>
        </xdr:from>
        <xdr:to>
          <xdr:col>4</xdr:col>
          <xdr:colOff>774700</xdr:colOff>
          <xdr:row>76</xdr:row>
          <xdr:rowOff>450850</xdr:rowOff>
        </xdr:to>
        <xdr:sp macro="" textlink="">
          <xdr:nvSpPr>
            <xdr:cNvPr id="1155" name="OptionButton30"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603250</xdr:colOff>
          <xdr:row>77</xdr:row>
          <xdr:rowOff>0</xdr:rowOff>
        </xdr:from>
        <xdr:to>
          <xdr:col>4</xdr:col>
          <xdr:colOff>1257300</xdr:colOff>
          <xdr:row>77</xdr:row>
          <xdr:rowOff>400050</xdr:rowOff>
        </xdr:to>
        <xdr:sp macro="" textlink="">
          <xdr:nvSpPr>
            <xdr:cNvPr id="1156" name="OptionButton31"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77</xdr:row>
          <xdr:rowOff>50800</xdr:rowOff>
        </xdr:from>
        <xdr:to>
          <xdr:col>3</xdr:col>
          <xdr:colOff>260350</xdr:colOff>
          <xdr:row>77</xdr:row>
          <xdr:rowOff>355600</xdr:rowOff>
        </xdr:to>
        <xdr:sp macro="" textlink="">
          <xdr:nvSpPr>
            <xdr:cNvPr id="1157" name="OptionButton32"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20</xdr:row>
          <xdr:rowOff>127000</xdr:rowOff>
        </xdr:from>
        <xdr:to>
          <xdr:col>2</xdr:col>
          <xdr:colOff>254000</xdr:colOff>
          <xdr:row>20</xdr:row>
          <xdr:rowOff>355600</xdr:rowOff>
        </xdr:to>
        <xdr:sp macro="" textlink="">
          <xdr:nvSpPr>
            <xdr:cNvPr id="1171" name="Check Box 147" descr="Standard-Untersuchung Pflanzenschutzmittel"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Standard-Untersuchung Pflanzenschutzmittel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22</xdr:row>
          <xdr:rowOff>63500</xdr:rowOff>
        </xdr:from>
        <xdr:to>
          <xdr:col>2</xdr:col>
          <xdr:colOff>292100</xdr:colOff>
          <xdr:row>22</xdr:row>
          <xdr:rowOff>292100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Zusatz- / Sonderuntersuchung (en):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23</xdr:row>
          <xdr:rowOff>63500</xdr:rowOff>
        </xdr:from>
        <xdr:to>
          <xdr:col>2</xdr:col>
          <xdr:colOff>254000</xdr:colOff>
          <xdr:row>23</xdr:row>
          <xdr:rowOff>273050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Einzeluntersuchung(en):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46</xdr:row>
          <xdr:rowOff>69850</xdr:rowOff>
        </xdr:from>
        <xdr:to>
          <xdr:col>4</xdr:col>
          <xdr:colOff>292100</xdr:colOff>
          <xdr:row>46</xdr:row>
          <xdr:rowOff>298450</xdr:rowOff>
        </xdr:to>
        <xdr:sp macro="" textlink="">
          <xdr:nvSpPr>
            <xdr:cNvPr id="1181" name="Check Box 157" descr="GlobalGAP"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88900</xdr:rowOff>
        </xdr:from>
        <xdr:to>
          <xdr:col>2</xdr:col>
          <xdr:colOff>247650</xdr:colOff>
          <xdr:row>46</xdr:row>
          <xdr:rowOff>292100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Bioland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27</xdr:row>
          <xdr:rowOff>0</xdr:rowOff>
        </xdr:from>
        <xdr:to>
          <xdr:col>1</xdr:col>
          <xdr:colOff>279400</xdr:colOff>
          <xdr:row>27</xdr:row>
          <xdr:rowOff>247650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Übernahme aus Auftraggeber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29</xdr:row>
          <xdr:rowOff>127000</xdr:rowOff>
        </xdr:from>
        <xdr:to>
          <xdr:col>1</xdr:col>
          <xdr:colOff>323850</xdr:colOff>
          <xdr:row>29</xdr:row>
          <xdr:rowOff>374650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Übernahme aus Auftraggeber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36</xdr:row>
          <xdr:rowOff>285750</xdr:rowOff>
        </xdr:from>
        <xdr:to>
          <xdr:col>1</xdr:col>
          <xdr:colOff>323850</xdr:colOff>
          <xdr:row>37</xdr:row>
          <xdr:rowOff>6350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Übernahme aus Auftraggeber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43</xdr:row>
          <xdr:rowOff>31750</xdr:rowOff>
        </xdr:from>
        <xdr:to>
          <xdr:col>1</xdr:col>
          <xdr:colOff>279400</xdr:colOff>
          <xdr:row>43</xdr:row>
          <xdr:rowOff>247650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Übernahme aus Auftraggeber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18</xdr:row>
          <xdr:rowOff>114300</xdr:rowOff>
        </xdr:from>
        <xdr:to>
          <xdr:col>2</xdr:col>
          <xdr:colOff>298450</xdr:colOff>
          <xdr:row>18</xdr:row>
          <xdr:rowOff>304800</xdr:rowOff>
        </xdr:to>
        <xdr:sp macro="" textlink="">
          <xdr:nvSpPr>
            <xdr:cNvPr id="1248" name="Check Box 224" descr="Edeka/Netto MD"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19</xdr:row>
          <xdr:rowOff>114300</xdr:rowOff>
        </xdr:from>
        <xdr:to>
          <xdr:col>2</xdr:col>
          <xdr:colOff>273050</xdr:colOff>
          <xdr:row>19</xdr:row>
          <xdr:rowOff>323850</xdr:rowOff>
        </xdr:to>
        <xdr:sp macro="" textlink="">
          <xdr:nvSpPr>
            <xdr:cNvPr id="1249" name="Check Box 225" descr="Edeka/Netto MD"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folgender Einzelbestandteile: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62</xdr:row>
          <xdr:rowOff>107950</xdr:rowOff>
        </xdr:from>
        <xdr:to>
          <xdr:col>3</xdr:col>
          <xdr:colOff>882650</xdr:colOff>
          <xdr:row>62</xdr:row>
          <xdr:rowOff>400050</xdr:rowOff>
        </xdr:to>
        <xdr:sp macro="" textlink="">
          <xdr:nvSpPr>
            <xdr:cNvPr id="1439" name="OptionButton8"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971550</xdr:colOff>
          <xdr:row>62</xdr:row>
          <xdr:rowOff>114300</xdr:rowOff>
        </xdr:from>
        <xdr:to>
          <xdr:col>4</xdr:col>
          <xdr:colOff>850900</xdr:colOff>
          <xdr:row>62</xdr:row>
          <xdr:rowOff>438150</xdr:rowOff>
        </xdr:to>
        <xdr:sp macro="" textlink="">
          <xdr:nvSpPr>
            <xdr:cNvPr id="1440" name="OptionButton9"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50</xdr:row>
          <xdr:rowOff>203200</xdr:rowOff>
        </xdr:from>
        <xdr:to>
          <xdr:col>2</xdr:col>
          <xdr:colOff>247650</xdr:colOff>
          <xdr:row>50</xdr:row>
          <xdr:rowOff>438150</xdr:rowOff>
        </xdr:to>
        <xdr:sp macro="" textlink="">
          <xdr:nvSpPr>
            <xdr:cNvPr id="1500" name="Check Box 476" descr="GlobalGAP"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Demeter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107950</xdr:rowOff>
        </xdr:from>
        <xdr:to>
          <xdr:col>2</xdr:col>
          <xdr:colOff>228600</xdr:colOff>
          <xdr:row>47</xdr:row>
          <xdr:rowOff>336550</xdr:rowOff>
        </xdr:to>
        <xdr:sp macro="" textlink="">
          <xdr:nvSpPr>
            <xdr:cNvPr id="1501" name="Check Box 477" descr="Edeka/Netto MD"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DIN EN ISO 22000:2005</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381000</xdr:rowOff>
        </xdr:from>
        <xdr:to>
          <xdr:col>2</xdr:col>
          <xdr:colOff>247650</xdr:colOff>
          <xdr:row>48</xdr:row>
          <xdr:rowOff>101600</xdr:rowOff>
        </xdr:to>
        <xdr:sp macro="" textlink="">
          <xdr:nvSpPr>
            <xdr:cNvPr id="1503" name="Check Box 479" descr="Edeka/Netto MD"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184150</xdr:rowOff>
        </xdr:from>
        <xdr:to>
          <xdr:col>2</xdr:col>
          <xdr:colOff>247650</xdr:colOff>
          <xdr:row>48</xdr:row>
          <xdr:rowOff>387350</xdr:rowOff>
        </xdr:to>
        <xdr:sp macro="" textlink="">
          <xdr:nvSpPr>
            <xdr:cNvPr id="1505" name="Check Box 481" descr="Edeka/Netto MD"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49</xdr:row>
          <xdr:rowOff>203200</xdr:rowOff>
        </xdr:from>
        <xdr:to>
          <xdr:col>2</xdr:col>
          <xdr:colOff>247650</xdr:colOff>
          <xdr:row>49</xdr:row>
          <xdr:rowOff>419100</xdr:rowOff>
        </xdr:to>
        <xdr:sp macro="" textlink="">
          <xdr:nvSpPr>
            <xdr:cNvPr id="1506" name="Check Box 482" descr="Edeka/Netto MD"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49</xdr:row>
          <xdr:rowOff>469900</xdr:rowOff>
        </xdr:from>
        <xdr:to>
          <xdr:col>2</xdr:col>
          <xdr:colOff>247650</xdr:colOff>
          <xdr:row>50</xdr:row>
          <xdr:rowOff>152400</xdr:rowOff>
        </xdr:to>
        <xdr:sp macro="" textlink="">
          <xdr:nvSpPr>
            <xdr:cNvPr id="1507" name="Check Box 483" descr="Edeka/Netto MD"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438150</xdr:rowOff>
        </xdr:from>
        <xdr:to>
          <xdr:col>4</xdr:col>
          <xdr:colOff>279400</xdr:colOff>
          <xdr:row>49</xdr:row>
          <xdr:rowOff>165100</xdr:rowOff>
        </xdr:to>
        <xdr:sp macro="" textlink="">
          <xdr:nvSpPr>
            <xdr:cNvPr id="1510" name="Check Box 486" descr="Edeka/Netto MD"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49</xdr:row>
          <xdr:rowOff>438150</xdr:rowOff>
        </xdr:from>
        <xdr:to>
          <xdr:col>4</xdr:col>
          <xdr:colOff>279400</xdr:colOff>
          <xdr:row>50</xdr:row>
          <xdr:rowOff>152400</xdr:rowOff>
        </xdr:to>
        <xdr:sp macro="" textlink="">
          <xdr:nvSpPr>
            <xdr:cNvPr id="1511" name="Check Box 487" descr="Edeka/Netto MD"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412750</xdr:colOff>
          <xdr:row>47</xdr:row>
          <xdr:rowOff>57150</xdr:rowOff>
        </xdr:from>
        <xdr:to>
          <xdr:col>7</xdr:col>
          <xdr:colOff>641350</xdr:colOff>
          <xdr:row>47</xdr:row>
          <xdr:rowOff>279400</xdr:rowOff>
        </xdr:to>
        <xdr:sp macro="" textlink="">
          <xdr:nvSpPr>
            <xdr:cNvPr id="1512" name="Check Box 488" descr="Edeka/Netto MD"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51</xdr:row>
          <xdr:rowOff>361950</xdr:rowOff>
        </xdr:from>
        <xdr:to>
          <xdr:col>2</xdr:col>
          <xdr:colOff>247650</xdr:colOff>
          <xdr:row>52</xdr:row>
          <xdr:rowOff>69850</xdr:rowOff>
        </xdr:to>
        <xdr:sp macro="" textlink="">
          <xdr:nvSpPr>
            <xdr:cNvPr id="1519" name="Check Box 495" descr="Edeka/Netto MD"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52</xdr:row>
          <xdr:rowOff>146050</xdr:rowOff>
        </xdr:from>
        <xdr:to>
          <xdr:col>2</xdr:col>
          <xdr:colOff>247650</xdr:colOff>
          <xdr:row>52</xdr:row>
          <xdr:rowOff>355600</xdr:rowOff>
        </xdr:to>
        <xdr:sp macro="" textlink="">
          <xdr:nvSpPr>
            <xdr:cNvPr id="1520" name="Check Box 496" descr="Edeka/Netto MD"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52</xdr:row>
          <xdr:rowOff>412750</xdr:rowOff>
        </xdr:from>
        <xdr:to>
          <xdr:col>2</xdr:col>
          <xdr:colOff>228600</xdr:colOff>
          <xdr:row>53</xdr:row>
          <xdr:rowOff>107950</xdr:rowOff>
        </xdr:to>
        <xdr:sp macro="" textlink="">
          <xdr:nvSpPr>
            <xdr:cNvPr id="1521" name="Check Box 497" descr="Edeka/Netto MD"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xdr:row>
          <xdr:rowOff>171450</xdr:rowOff>
        </xdr:from>
        <xdr:to>
          <xdr:col>2</xdr:col>
          <xdr:colOff>228600</xdr:colOff>
          <xdr:row>53</xdr:row>
          <xdr:rowOff>387350</xdr:rowOff>
        </xdr:to>
        <xdr:sp macro="" textlink="">
          <xdr:nvSpPr>
            <xdr:cNvPr id="1522" name="Check Box 498" descr="Edeka/Netto MD"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52</xdr:row>
          <xdr:rowOff>95250</xdr:rowOff>
        </xdr:from>
        <xdr:to>
          <xdr:col>4</xdr:col>
          <xdr:colOff>228600</xdr:colOff>
          <xdr:row>52</xdr:row>
          <xdr:rowOff>311150</xdr:rowOff>
        </xdr:to>
        <xdr:sp macro="" textlink="">
          <xdr:nvSpPr>
            <xdr:cNvPr id="1525" name="Check Box 501" descr="Edeka/Netto MD"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72</xdr:row>
          <xdr:rowOff>146050</xdr:rowOff>
        </xdr:from>
        <xdr:to>
          <xdr:col>2</xdr:col>
          <xdr:colOff>247650</xdr:colOff>
          <xdr:row>72</xdr:row>
          <xdr:rowOff>355600</xdr:rowOff>
        </xdr:to>
        <xdr:sp macro="" textlink="">
          <xdr:nvSpPr>
            <xdr:cNvPr id="1534" name="Check Box 510" descr="Edeka/Netto MD"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73</xdr:row>
          <xdr:rowOff>38100</xdr:rowOff>
        </xdr:from>
        <xdr:to>
          <xdr:col>2</xdr:col>
          <xdr:colOff>228600</xdr:colOff>
          <xdr:row>73</xdr:row>
          <xdr:rowOff>247650</xdr:rowOff>
        </xdr:to>
        <xdr:sp macro="" textlink="">
          <xdr:nvSpPr>
            <xdr:cNvPr id="1535" name="Check Box 511" descr="Edeka/Netto MD"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73</xdr:row>
          <xdr:rowOff>285750</xdr:rowOff>
        </xdr:from>
        <xdr:to>
          <xdr:col>2</xdr:col>
          <xdr:colOff>247650</xdr:colOff>
          <xdr:row>74</xdr:row>
          <xdr:rowOff>127000</xdr:rowOff>
        </xdr:to>
        <xdr:sp macro="" textlink="">
          <xdr:nvSpPr>
            <xdr:cNvPr id="1536" name="Check Box 512" descr="Edeka/Netto MD"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74</xdr:row>
          <xdr:rowOff>171450</xdr:rowOff>
        </xdr:from>
        <xdr:to>
          <xdr:col>2</xdr:col>
          <xdr:colOff>228600</xdr:colOff>
          <xdr:row>75</xdr:row>
          <xdr:rowOff>6350</xdr:rowOff>
        </xdr:to>
        <xdr:sp macro="" textlink="">
          <xdr:nvSpPr>
            <xdr:cNvPr id="1537" name="Check Box 513" descr="Edeka/Netto MD"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75</xdr:row>
          <xdr:rowOff>57150</xdr:rowOff>
        </xdr:from>
        <xdr:to>
          <xdr:col>2</xdr:col>
          <xdr:colOff>247650</xdr:colOff>
          <xdr:row>75</xdr:row>
          <xdr:rowOff>260350</xdr:rowOff>
        </xdr:to>
        <xdr:sp macro="" textlink="">
          <xdr:nvSpPr>
            <xdr:cNvPr id="1538" name="Check Box 514" descr="Edeka/Netto MD"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75</xdr:row>
          <xdr:rowOff>317500</xdr:rowOff>
        </xdr:from>
        <xdr:to>
          <xdr:col>2</xdr:col>
          <xdr:colOff>228600</xdr:colOff>
          <xdr:row>75</xdr:row>
          <xdr:rowOff>527050</xdr:rowOff>
        </xdr:to>
        <xdr:sp macro="" textlink="">
          <xdr:nvSpPr>
            <xdr:cNvPr id="1539" name="Check Box 515" descr="Edeka/Netto MD"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75</xdr:row>
          <xdr:rowOff>571500</xdr:rowOff>
        </xdr:from>
        <xdr:to>
          <xdr:col>2</xdr:col>
          <xdr:colOff>228600</xdr:colOff>
          <xdr:row>75</xdr:row>
          <xdr:rowOff>781050</xdr:rowOff>
        </xdr:to>
        <xdr:sp macro="" textlink="">
          <xdr:nvSpPr>
            <xdr:cNvPr id="1540" name="Check Box 516" descr="Edeka/Netto MD"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75</xdr:row>
          <xdr:rowOff>831850</xdr:rowOff>
        </xdr:from>
        <xdr:to>
          <xdr:col>2</xdr:col>
          <xdr:colOff>247650</xdr:colOff>
          <xdr:row>75</xdr:row>
          <xdr:rowOff>1041400</xdr:rowOff>
        </xdr:to>
        <xdr:sp macro="" textlink="">
          <xdr:nvSpPr>
            <xdr:cNvPr id="1541" name="Check Box 517" descr="Edeka/Netto MD"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74</xdr:row>
          <xdr:rowOff>165100</xdr:rowOff>
        </xdr:from>
        <xdr:to>
          <xdr:col>4</xdr:col>
          <xdr:colOff>342900</xdr:colOff>
          <xdr:row>74</xdr:row>
          <xdr:rowOff>374650</xdr:rowOff>
        </xdr:to>
        <xdr:sp macro="" textlink="">
          <xdr:nvSpPr>
            <xdr:cNvPr id="1542" name="Check Box 518" descr="Edeka/Netto MD"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889000</xdr:colOff>
          <xdr:row>72</xdr:row>
          <xdr:rowOff>133350</xdr:rowOff>
        </xdr:from>
        <xdr:to>
          <xdr:col>6</xdr:col>
          <xdr:colOff>1117600</xdr:colOff>
          <xdr:row>72</xdr:row>
          <xdr:rowOff>355600</xdr:rowOff>
        </xdr:to>
        <xdr:sp macro="" textlink="">
          <xdr:nvSpPr>
            <xdr:cNvPr id="1544" name="Check Box 520" descr="Edeka/Netto MD"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317500</xdr:rowOff>
        </xdr:from>
        <xdr:to>
          <xdr:col>4</xdr:col>
          <xdr:colOff>361950</xdr:colOff>
          <xdr:row>75</xdr:row>
          <xdr:rowOff>527050</xdr:rowOff>
        </xdr:to>
        <xdr:sp macro="" textlink="">
          <xdr:nvSpPr>
            <xdr:cNvPr id="1545" name="Check Box 521" descr="Edeka/Netto MD"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565150</xdr:rowOff>
        </xdr:from>
        <xdr:to>
          <xdr:col>4</xdr:col>
          <xdr:colOff>342900</xdr:colOff>
          <xdr:row>75</xdr:row>
          <xdr:rowOff>762000</xdr:rowOff>
        </xdr:to>
        <xdr:sp macro="" textlink="">
          <xdr:nvSpPr>
            <xdr:cNvPr id="1546" name="Check Box 522" descr="Edeka/Netto MD"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812800</xdr:rowOff>
        </xdr:from>
        <xdr:to>
          <xdr:col>4</xdr:col>
          <xdr:colOff>342900</xdr:colOff>
          <xdr:row>75</xdr:row>
          <xdr:rowOff>1022350</xdr:rowOff>
        </xdr:to>
        <xdr:sp macro="" textlink="">
          <xdr:nvSpPr>
            <xdr:cNvPr id="1547" name="Check Box 523" descr="Edeka/Netto MD"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72</xdr:row>
          <xdr:rowOff>152400</xdr:rowOff>
        </xdr:from>
        <xdr:to>
          <xdr:col>4</xdr:col>
          <xdr:colOff>342900</xdr:colOff>
          <xdr:row>72</xdr:row>
          <xdr:rowOff>374650</xdr:rowOff>
        </xdr:to>
        <xdr:sp macro="" textlink="">
          <xdr:nvSpPr>
            <xdr:cNvPr id="1548" name="Check Box 524" descr="Edeka/Netto MD"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73</xdr:row>
          <xdr:rowOff>31750</xdr:rowOff>
        </xdr:from>
        <xdr:to>
          <xdr:col>4</xdr:col>
          <xdr:colOff>342900</xdr:colOff>
          <xdr:row>73</xdr:row>
          <xdr:rowOff>247650</xdr:rowOff>
        </xdr:to>
        <xdr:sp macro="" textlink="">
          <xdr:nvSpPr>
            <xdr:cNvPr id="1549" name="Check Box 525" descr="Edeka/Netto MD"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73</xdr:row>
          <xdr:rowOff>279400</xdr:rowOff>
        </xdr:from>
        <xdr:to>
          <xdr:col>4</xdr:col>
          <xdr:colOff>342900</xdr:colOff>
          <xdr:row>74</xdr:row>
          <xdr:rowOff>120650</xdr:rowOff>
        </xdr:to>
        <xdr:sp macro="" textlink="">
          <xdr:nvSpPr>
            <xdr:cNvPr id="1550" name="Check Box 526" descr="Edeka/Netto MD"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54</xdr:row>
          <xdr:rowOff>76200</xdr:rowOff>
        </xdr:from>
        <xdr:to>
          <xdr:col>3</xdr:col>
          <xdr:colOff>12700</xdr:colOff>
          <xdr:row>54</xdr:row>
          <xdr:rowOff>381000</xdr:rowOff>
        </xdr:to>
        <xdr:sp macro="" textlink="">
          <xdr:nvSpPr>
            <xdr:cNvPr id="1569" name="OptionButton10"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1250950</xdr:colOff>
          <xdr:row>54</xdr:row>
          <xdr:rowOff>95250</xdr:rowOff>
        </xdr:from>
        <xdr:to>
          <xdr:col>4</xdr:col>
          <xdr:colOff>1009650</xdr:colOff>
          <xdr:row>54</xdr:row>
          <xdr:rowOff>387350</xdr:rowOff>
        </xdr:to>
        <xdr:sp macro="" textlink="">
          <xdr:nvSpPr>
            <xdr:cNvPr id="1570" name="OptionButton21"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990600</xdr:colOff>
          <xdr:row>54</xdr:row>
          <xdr:rowOff>76200</xdr:rowOff>
        </xdr:from>
        <xdr:to>
          <xdr:col>7</xdr:col>
          <xdr:colOff>685800</xdr:colOff>
          <xdr:row>54</xdr:row>
          <xdr:rowOff>419100</xdr:rowOff>
        </xdr:to>
        <xdr:sp macro="" textlink="">
          <xdr:nvSpPr>
            <xdr:cNvPr id="1571" name="OptionButton22"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62</xdr:row>
          <xdr:rowOff>114300</xdr:rowOff>
        </xdr:from>
        <xdr:to>
          <xdr:col>8</xdr:col>
          <xdr:colOff>1333500</xdr:colOff>
          <xdr:row>62</xdr:row>
          <xdr:rowOff>342900</xdr:rowOff>
        </xdr:to>
        <xdr:sp macro="" textlink="">
          <xdr:nvSpPr>
            <xdr:cNvPr id="1576" name="OptionButton23"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69</xdr:row>
          <xdr:rowOff>114300</xdr:rowOff>
        </xdr:from>
        <xdr:to>
          <xdr:col>8</xdr:col>
          <xdr:colOff>1282700</xdr:colOff>
          <xdr:row>69</xdr:row>
          <xdr:rowOff>387350</xdr:rowOff>
        </xdr:to>
        <xdr:sp macro="" textlink="">
          <xdr:nvSpPr>
            <xdr:cNvPr id="1610" name="OptionButton24"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69</xdr:row>
          <xdr:rowOff>95250</xdr:rowOff>
        </xdr:from>
        <xdr:to>
          <xdr:col>6</xdr:col>
          <xdr:colOff>501650</xdr:colOff>
          <xdr:row>69</xdr:row>
          <xdr:rowOff>406400</xdr:rowOff>
        </xdr:to>
        <xdr:sp macro="" textlink="">
          <xdr:nvSpPr>
            <xdr:cNvPr id="1611" name="OptionButton25"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69</xdr:row>
          <xdr:rowOff>107950</xdr:rowOff>
        </xdr:from>
        <xdr:to>
          <xdr:col>2</xdr:col>
          <xdr:colOff>1422400</xdr:colOff>
          <xdr:row>69</xdr:row>
          <xdr:rowOff>393700</xdr:rowOff>
        </xdr:to>
        <xdr:sp macro="" textlink="">
          <xdr:nvSpPr>
            <xdr:cNvPr id="1612" name="OptionButton26"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1060450</xdr:colOff>
          <xdr:row>69</xdr:row>
          <xdr:rowOff>107950</xdr:rowOff>
        </xdr:from>
        <xdr:to>
          <xdr:col>4</xdr:col>
          <xdr:colOff>1130300</xdr:colOff>
          <xdr:row>69</xdr:row>
          <xdr:rowOff>419100</xdr:rowOff>
        </xdr:to>
        <xdr:sp macro="" textlink="">
          <xdr:nvSpPr>
            <xdr:cNvPr id="1613" name="OptionButton27"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61</xdr:row>
          <xdr:rowOff>57150</xdr:rowOff>
        </xdr:from>
        <xdr:to>
          <xdr:col>3</xdr:col>
          <xdr:colOff>476250</xdr:colOff>
          <xdr:row>61</xdr:row>
          <xdr:rowOff>450850</xdr:rowOff>
        </xdr:to>
        <xdr:sp macro="" textlink="">
          <xdr:nvSpPr>
            <xdr:cNvPr id="1615" name="OptionButton29"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984250</xdr:colOff>
          <xdr:row>61</xdr:row>
          <xdr:rowOff>107950</xdr:rowOff>
        </xdr:from>
        <xdr:to>
          <xdr:col>4</xdr:col>
          <xdr:colOff>1282700</xdr:colOff>
          <xdr:row>61</xdr:row>
          <xdr:rowOff>412750</xdr:rowOff>
        </xdr:to>
        <xdr:sp macro="" textlink="">
          <xdr:nvSpPr>
            <xdr:cNvPr id="1616" name="OptionButton33"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xdr:row>
          <xdr:rowOff>133350</xdr:rowOff>
        </xdr:from>
        <xdr:to>
          <xdr:col>2</xdr:col>
          <xdr:colOff>342900</xdr:colOff>
          <xdr:row>6</xdr:row>
          <xdr:rowOff>419100</xdr:rowOff>
        </xdr:to>
        <xdr:sp macro="" textlink="">
          <xdr:nvSpPr>
            <xdr:cNvPr id="1618" name="Check Box 594" descr="Edeka/Netto MD"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bofrost* </a:t>
              </a:r>
            </a:p>
          </xdr:txBody>
        </xdr:sp>
        <xdr:clientData fLocksWithSheet="0"/>
      </xdr:twoCellAnchor>
    </mc:Choice>
    <mc:Fallback/>
  </mc:AlternateContent>
  <xdr:twoCellAnchor>
    <xdr:from>
      <xdr:col>6</xdr:col>
      <xdr:colOff>420688</xdr:colOff>
      <xdr:row>6</xdr:row>
      <xdr:rowOff>400053</xdr:rowOff>
    </xdr:from>
    <xdr:to>
      <xdr:col>8</xdr:col>
      <xdr:colOff>627063</xdr:colOff>
      <xdr:row>7</xdr:row>
      <xdr:rowOff>292632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11072813" y="2995616"/>
          <a:ext cx="3095625" cy="3291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800">
              <a:latin typeface="Arial" panose="020B0604020202020204" pitchFamily="34" charset="0"/>
              <a:cs typeface="Arial" panose="020B0604020202020204" pitchFamily="34" charset="0"/>
            </a:rPr>
            <a:t>Transgourmet Deutschland</a:t>
          </a:r>
        </a:p>
      </xdr:txBody>
    </xdr:sp>
    <xdr:clientData/>
  </xdr:twoCellAnchor>
  <xdr:twoCellAnchor>
    <xdr:from>
      <xdr:col>3</xdr:col>
      <xdr:colOff>684212</xdr:colOff>
      <xdr:row>6</xdr:row>
      <xdr:rowOff>433388</xdr:rowOff>
    </xdr:from>
    <xdr:to>
      <xdr:col>4</xdr:col>
      <xdr:colOff>966787</xdr:colOff>
      <xdr:row>7</xdr:row>
      <xdr:rowOff>252413</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7002462" y="3028951"/>
          <a:ext cx="1727200" cy="2555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800">
              <a:latin typeface="Arial" panose="020B0604020202020204" pitchFamily="34" charset="0"/>
              <a:cs typeface="Arial" panose="020B0604020202020204" pitchFamily="34" charset="0"/>
            </a:rPr>
            <a:t>Rewe</a:t>
          </a:r>
        </a:p>
      </xdr:txBody>
    </xdr:sp>
    <xdr:clientData/>
  </xdr:twoCellAnchor>
  <xdr:twoCellAnchor>
    <xdr:from>
      <xdr:col>3</xdr:col>
      <xdr:colOff>677862</xdr:colOff>
      <xdr:row>6</xdr:row>
      <xdr:rowOff>96837</xdr:rowOff>
    </xdr:from>
    <xdr:to>
      <xdr:col>4</xdr:col>
      <xdr:colOff>1230312</xdr:colOff>
      <xdr:row>7</xdr:row>
      <xdr:rowOff>12699</xdr:rowOff>
    </xdr:to>
    <xdr:sp macro="" textlink="">
      <xdr:nvSpPr>
        <xdr:cNvPr id="8" name="Textfeld 7">
          <a:extLst>
            <a:ext uri="{FF2B5EF4-FFF2-40B4-BE49-F238E27FC236}">
              <a16:creationId xmlns:a16="http://schemas.microsoft.com/office/drawing/2014/main" id="{00000000-0008-0000-0000-000008000000}"/>
            </a:ext>
          </a:extLst>
        </xdr:cNvPr>
        <xdr:cNvSpPr txBox="1"/>
      </xdr:nvSpPr>
      <xdr:spPr>
        <a:xfrm>
          <a:off x="6996112" y="2692400"/>
          <a:ext cx="1997075" cy="352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Edeka/Netto MD</a:t>
          </a:r>
        </a:p>
      </xdr:txBody>
    </xdr:sp>
    <xdr:clientData/>
  </xdr:twoCellAnchor>
  <xdr:twoCellAnchor>
    <xdr:from>
      <xdr:col>6</xdr:col>
      <xdr:colOff>368827</xdr:colOff>
      <xdr:row>6</xdr:row>
      <xdr:rowOff>84669</xdr:rowOff>
    </xdr:from>
    <xdr:to>
      <xdr:col>7</xdr:col>
      <xdr:colOff>948794</xdr:colOff>
      <xdr:row>6</xdr:row>
      <xdr:rowOff>415397</xdr:rowOff>
    </xdr:to>
    <xdr:sp macro="" textlink="">
      <xdr:nvSpPr>
        <xdr:cNvPr id="10" name="Textfeld 9">
          <a:extLst>
            <a:ext uri="{FF2B5EF4-FFF2-40B4-BE49-F238E27FC236}">
              <a16:creationId xmlns:a16="http://schemas.microsoft.com/office/drawing/2014/main" id="{00000000-0008-0000-0000-00000A000000}"/>
            </a:ext>
          </a:extLst>
        </xdr:cNvPr>
        <xdr:cNvSpPr txBox="1"/>
      </xdr:nvSpPr>
      <xdr:spPr>
        <a:xfrm>
          <a:off x="11020952" y="2680232"/>
          <a:ext cx="2024592" cy="3307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 Metro C+C/real</a:t>
          </a:r>
        </a:p>
      </xdr:txBody>
    </xdr:sp>
    <xdr:clientData/>
  </xdr:twoCellAnchor>
  <xdr:twoCellAnchor>
    <xdr:from>
      <xdr:col>5</xdr:col>
      <xdr:colOff>241203</xdr:colOff>
      <xdr:row>6</xdr:row>
      <xdr:rowOff>366711</xdr:rowOff>
    </xdr:from>
    <xdr:to>
      <xdr:col>5</xdr:col>
      <xdr:colOff>1057178</xdr:colOff>
      <xdr:row>7</xdr:row>
      <xdr:rowOff>309561</xdr:rowOff>
    </xdr:to>
    <xdr:sp macro="" textlink="">
      <xdr:nvSpPr>
        <xdr:cNvPr id="11" name="Textfeld 10">
          <a:extLst>
            <a:ext uri="{FF2B5EF4-FFF2-40B4-BE49-F238E27FC236}">
              <a16:creationId xmlns:a16="http://schemas.microsoft.com/office/drawing/2014/main" id="{00000000-0008-0000-0000-00000B000000}"/>
            </a:ext>
          </a:extLst>
        </xdr:cNvPr>
        <xdr:cNvSpPr txBox="1"/>
      </xdr:nvSpPr>
      <xdr:spPr>
        <a:xfrm>
          <a:off x="9448703" y="2962274"/>
          <a:ext cx="815975" cy="3794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tegut</a:t>
          </a:r>
        </a:p>
      </xdr:txBody>
    </xdr:sp>
    <xdr:clientData/>
  </xdr:twoCellAnchor>
  <xdr:twoCellAnchor>
    <xdr:from>
      <xdr:col>2</xdr:col>
      <xdr:colOff>381000</xdr:colOff>
      <xdr:row>6</xdr:row>
      <xdr:rowOff>391206</xdr:rowOff>
    </xdr:from>
    <xdr:to>
      <xdr:col>3</xdr:col>
      <xdr:colOff>5443</xdr:colOff>
      <xdr:row>7</xdr:row>
      <xdr:rowOff>309563</xdr:rowOff>
    </xdr:to>
    <xdr:sp macro="" textlink="">
      <xdr:nvSpPr>
        <xdr:cNvPr id="14" name="Textfeld 13">
          <a:extLst>
            <a:ext uri="{FF2B5EF4-FFF2-40B4-BE49-F238E27FC236}">
              <a16:creationId xmlns:a16="http://schemas.microsoft.com/office/drawing/2014/main" id="{00000000-0008-0000-0000-00000E000000}"/>
            </a:ext>
          </a:extLst>
        </xdr:cNvPr>
        <xdr:cNvSpPr txBox="1"/>
      </xdr:nvSpPr>
      <xdr:spPr>
        <a:xfrm>
          <a:off x="5254625" y="2986769"/>
          <a:ext cx="1069068" cy="3549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Norma</a:t>
          </a:r>
        </a:p>
      </xdr:txBody>
    </xdr:sp>
    <xdr:clientData/>
  </xdr:twoCellAnchor>
  <xdr:twoCellAnchor>
    <xdr:from>
      <xdr:col>2</xdr:col>
      <xdr:colOff>285749</xdr:colOff>
      <xdr:row>18</xdr:row>
      <xdr:rowOff>46716</xdr:rowOff>
    </xdr:from>
    <xdr:to>
      <xdr:col>3</xdr:col>
      <xdr:colOff>676275</xdr:colOff>
      <xdr:row>18</xdr:row>
      <xdr:rowOff>399141</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5157106" y="8864145"/>
          <a:ext cx="1841955" cy="352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als Mischprobe</a:t>
          </a:r>
        </a:p>
      </xdr:txBody>
    </xdr:sp>
    <xdr:clientData/>
  </xdr:twoCellAnchor>
  <xdr:twoCellAnchor>
    <xdr:from>
      <xdr:col>2</xdr:col>
      <xdr:colOff>307975</xdr:colOff>
      <xdr:row>19</xdr:row>
      <xdr:rowOff>83004</xdr:rowOff>
    </xdr:from>
    <xdr:to>
      <xdr:col>4</xdr:col>
      <xdr:colOff>669925</xdr:colOff>
      <xdr:row>19</xdr:row>
      <xdr:rowOff>425904</xdr:rowOff>
    </xdr:to>
    <xdr:sp macro="" textlink="">
      <xdr:nvSpPr>
        <xdr:cNvPr id="13" name="Textfeld 12">
          <a:extLst>
            <a:ext uri="{FF2B5EF4-FFF2-40B4-BE49-F238E27FC236}">
              <a16:creationId xmlns:a16="http://schemas.microsoft.com/office/drawing/2014/main" id="{00000000-0008-0000-0000-00000D000000}"/>
            </a:ext>
          </a:extLst>
        </xdr:cNvPr>
        <xdr:cNvSpPr txBox="1"/>
      </xdr:nvSpPr>
      <xdr:spPr>
        <a:xfrm>
          <a:off x="5179332" y="9417504"/>
          <a:ext cx="3264807"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folgender Einzelbestandteile:</a:t>
          </a:r>
        </a:p>
      </xdr:txBody>
    </xdr:sp>
    <xdr:clientData/>
  </xdr:twoCellAnchor>
  <xdr:twoCellAnchor>
    <xdr:from>
      <xdr:col>2</xdr:col>
      <xdr:colOff>247650</xdr:colOff>
      <xdr:row>20</xdr:row>
      <xdr:rowOff>66674</xdr:rowOff>
    </xdr:from>
    <xdr:to>
      <xdr:col>5</xdr:col>
      <xdr:colOff>1314451</xdr:colOff>
      <xdr:row>20</xdr:row>
      <xdr:rowOff>400049</xdr:rowOff>
    </xdr:to>
    <xdr:sp macro="" textlink="">
      <xdr:nvSpPr>
        <xdr:cNvPr id="15" name="Textfeld 14">
          <a:extLst>
            <a:ext uri="{FF2B5EF4-FFF2-40B4-BE49-F238E27FC236}">
              <a16:creationId xmlns:a16="http://schemas.microsoft.com/office/drawing/2014/main" id="{00000000-0008-0000-0000-00000F000000}"/>
            </a:ext>
          </a:extLst>
        </xdr:cNvPr>
        <xdr:cNvSpPr txBox="1"/>
      </xdr:nvSpPr>
      <xdr:spPr>
        <a:xfrm>
          <a:off x="4619625" y="7448549"/>
          <a:ext cx="5210176"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Standarduntersuchung Pflanzenschutzmittel (Multi)</a:t>
          </a:r>
        </a:p>
      </xdr:txBody>
    </xdr:sp>
    <xdr:clientData/>
  </xdr:twoCellAnchor>
  <xdr:twoCellAnchor>
    <xdr:from>
      <xdr:col>2</xdr:col>
      <xdr:colOff>275319</xdr:colOff>
      <xdr:row>22</xdr:row>
      <xdr:rowOff>36281</xdr:rowOff>
    </xdr:from>
    <xdr:to>
      <xdr:col>4</xdr:col>
      <xdr:colOff>1370692</xdr:colOff>
      <xdr:row>22</xdr:row>
      <xdr:rowOff>380089</xdr:rowOff>
    </xdr:to>
    <xdr:sp macro="" textlink="">
      <xdr:nvSpPr>
        <xdr:cNvPr id="16" name="Textfeld 15">
          <a:extLst>
            <a:ext uri="{FF2B5EF4-FFF2-40B4-BE49-F238E27FC236}">
              <a16:creationId xmlns:a16="http://schemas.microsoft.com/office/drawing/2014/main" id="{00000000-0008-0000-0000-000010000000}"/>
            </a:ext>
          </a:extLst>
        </xdr:cNvPr>
        <xdr:cNvSpPr txBox="1"/>
      </xdr:nvSpPr>
      <xdr:spPr>
        <a:xfrm>
          <a:off x="5146676" y="10377710"/>
          <a:ext cx="3998230" cy="3438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Zusatz- / Sonderuntersuchung (en):</a:t>
          </a:r>
        </a:p>
      </xdr:txBody>
    </xdr:sp>
    <xdr:clientData/>
  </xdr:twoCellAnchor>
  <xdr:twoCellAnchor>
    <xdr:from>
      <xdr:col>2</xdr:col>
      <xdr:colOff>238125</xdr:colOff>
      <xdr:row>23</xdr:row>
      <xdr:rowOff>28575</xdr:rowOff>
    </xdr:from>
    <xdr:to>
      <xdr:col>4</xdr:col>
      <xdr:colOff>295275</xdr:colOff>
      <xdr:row>23</xdr:row>
      <xdr:rowOff>342900</xdr:rowOff>
    </xdr:to>
    <xdr:sp macro="" textlink="">
      <xdr:nvSpPr>
        <xdr:cNvPr id="17" name="Textfeld 16">
          <a:extLst>
            <a:ext uri="{FF2B5EF4-FFF2-40B4-BE49-F238E27FC236}">
              <a16:creationId xmlns:a16="http://schemas.microsoft.com/office/drawing/2014/main" id="{00000000-0008-0000-0000-000011000000}"/>
            </a:ext>
          </a:extLst>
        </xdr:cNvPr>
        <xdr:cNvSpPr txBox="1"/>
      </xdr:nvSpPr>
      <xdr:spPr>
        <a:xfrm>
          <a:off x="4610100" y="8420100"/>
          <a:ext cx="2819400"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Einzeluntersuchung(en):</a:t>
          </a:r>
        </a:p>
      </xdr:txBody>
    </xdr:sp>
    <xdr:clientData/>
  </xdr:twoCellAnchor>
  <xdr:twoCellAnchor>
    <xdr:from>
      <xdr:col>1</xdr:col>
      <xdr:colOff>257176</xdr:colOff>
      <xdr:row>27</xdr:row>
      <xdr:rowOff>0</xdr:rowOff>
    </xdr:from>
    <xdr:to>
      <xdr:col>1</xdr:col>
      <xdr:colOff>2686050</xdr:colOff>
      <xdr:row>27</xdr:row>
      <xdr:rowOff>257175</xdr:rowOff>
    </xdr:to>
    <xdr:sp macro="" textlink="">
      <xdr:nvSpPr>
        <xdr:cNvPr id="18" name="Textfeld 17">
          <a:extLst>
            <a:ext uri="{FF2B5EF4-FFF2-40B4-BE49-F238E27FC236}">
              <a16:creationId xmlns:a16="http://schemas.microsoft.com/office/drawing/2014/main" id="{00000000-0008-0000-0000-000012000000}"/>
            </a:ext>
          </a:extLst>
        </xdr:cNvPr>
        <xdr:cNvSpPr txBox="1"/>
      </xdr:nvSpPr>
      <xdr:spPr>
        <a:xfrm>
          <a:off x="657226" y="10515600"/>
          <a:ext cx="2428874"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latin typeface="Arial" panose="020B0604020202020204" pitchFamily="34" charset="0"/>
              <a:cs typeface="Arial" panose="020B0604020202020204" pitchFamily="34" charset="0"/>
            </a:rPr>
            <a:t>Übernahme aus Auftraggeber</a:t>
          </a:r>
        </a:p>
      </xdr:txBody>
    </xdr:sp>
    <xdr:clientData/>
  </xdr:twoCellAnchor>
  <xdr:twoCellAnchor>
    <xdr:from>
      <xdr:col>1</xdr:col>
      <xdr:colOff>266700</xdr:colOff>
      <xdr:row>29</xdr:row>
      <xdr:rowOff>123824</xdr:rowOff>
    </xdr:from>
    <xdr:to>
      <xdr:col>1</xdr:col>
      <xdr:colOff>3152775</xdr:colOff>
      <xdr:row>29</xdr:row>
      <xdr:rowOff>361949</xdr:rowOff>
    </xdr:to>
    <xdr:sp macro="" textlink="">
      <xdr:nvSpPr>
        <xdr:cNvPr id="19" name="Textfeld 18">
          <a:extLst>
            <a:ext uri="{FF2B5EF4-FFF2-40B4-BE49-F238E27FC236}">
              <a16:creationId xmlns:a16="http://schemas.microsoft.com/office/drawing/2014/main" id="{00000000-0008-0000-0000-000013000000}"/>
            </a:ext>
          </a:extLst>
        </xdr:cNvPr>
        <xdr:cNvSpPr txBox="1"/>
      </xdr:nvSpPr>
      <xdr:spPr>
        <a:xfrm>
          <a:off x="661307" y="12111717"/>
          <a:ext cx="2886075"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latin typeface="Arial" panose="020B0604020202020204" pitchFamily="34" charset="0"/>
              <a:cs typeface="Arial" panose="020B0604020202020204" pitchFamily="34" charset="0"/>
            </a:rPr>
            <a:t>Übernahme aus Auftraggeber</a:t>
          </a:r>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9</xdr:row>
          <xdr:rowOff>127000</xdr:rowOff>
        </xdr:from>
        <xdr:to>
          <xdr:col>8</xdr:col>
          <xdr:colOff>247650</xdr:colOff>
          <xdr:row>9</xdr:row>
          <xdr:rowOff>323850</xdr:rowOff>
        </xdr:to>
        <xdr:sp macro="" textlink="">
          <xdr:nvSpPr>
            <xdr:cNvPr id="1632" name="Check Box 608" descr="Edeka/Netto MD"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twoCellAnchor>
    <xdr:from>
      <xdr:col>1</xdr:col>
      <xdr:colOff>295275</xdr:colOff>
      <xdr:row>36</xdr:row>
      <xdr:rowOff>276225</xdr:rowOff>
    </xdr:from>
    <xdr:to>
      <xdr:col>1</xdr:col>
      <xdr:colOff>2905125</xdr:colOff>
      <xdr:row>37</xdr:row>
      <xdr:rowOff>85725</xdr:rowOff>
    </xdr:to>
    <xdr:sp macro="" textlink="">
      <xdr:nvSpPr>
        <xdr:cNvPr id="20" name="Textfeld 19">
          <a:extLst>
            <a:ext uri="{FF2B5EF4-FFF2-40B4-BE49-F238E27FC236}">
              <a16:creationId xmlns:a16="http://schemas.microsoft.com/office/drawing/2014/main" id="{00000000-0008-0000-0000-000014000000}"/>
            </a:ext>
          </a:extLst>
        </xdr:cNvPr>
        <xdr:cNvSpPr txBox="1"/>
      </xdr:nvSpPr>
      <xdr:spPr>
        <a:xfrm>
          <a:off x="695325" y="15335250"/>
          <a:ext cx="2609850"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latin typeface="Arial" panose="020B0604020202020204" pitchFamily="34" charset="0"/>
              <a:cs typeface="Arial" panose="020B0604020202020204" pitchFamily="34" charset="0"/>
            </a:rPr>
            <a:t>Übernahme aus Auftraggeber</a:t>
          </a:r>
        </a:p>
      </xdr:txBody>
    </xdr:sp>
    <xdr:clientData/>
  </xdr:twoCellAnchor>
  <xdr:twoCellAnchor>
    <xdr:from>
      <xdr:col>1</xdr:col>
      <xdr:colOff>333375</xdr:colOff>
      <xdr:row>43</xdr:row>
      <xdr:rowOff>38100</xdr:rowOff>
    </xdr:from>
    <xdr:to>
      <xdr:col>1</xdr:col>
      <xdr:colOff>3028950</xdr:colOff>
      <xdr:row>43</xdr:row>
      <xdr:rowOff>285750</xdr:rowOff>
    </xdr:to>
    <xdr:sp macro="" textlink="">
      <xdr:nvSpPr>
        <xdr:cNvPr id="21" name="Textfeld 20">
          <a:extLst>
            <a:ext uri="{FF2B5EF4-FFF2-40B4-BE49-F238E27FC236}">
              <a16:creationId xmlns:a16="http://schemas.microsoft.com/office/drawing/2014/main" id="{00000000-0008-0000-0000-000015000000}"/>
            </a:ext>
          </a:extLst>
        </xdr:cNvPr>
        <xdr:cNvSpPr txBox="1"/>
      </xdr:nvSpPr>
      <xdr:spPr>
        <a:xfrm>
          <a:off x="733425" y="14944725"/>
          <a:ext cx="26955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latin typeface="Arial" panose="020B0604020202020204" pitchFamily="34" charset="0"/>
              <a:cs typeface="Arial" panose="020B0604020202020204" pitchFamily="34" charset="0"/>
            </a:rPr>
            <a:t>Übernahme aus Auftraggeber</a:t>
          </a:r>
        </a:p>
        <a:p>
          <a:endParaRPr lang="de-DE" sz="1100"/>
        </a:p>
      </xdr:txBody>
    </xdr:sp>
    <xdr:clientData/>
  </xdr:twoCellAnchor>
  <xdr:twoCellAnchor>
    <xdr:from>
      <xdr:col>1</xdr:col>
      <xdr:colOff>276224</xdr:colOff>
      <xdr:row>43</xdr:row>
      <xdr:rowOff>342901</xdr:rowOff>
    </xdr:from>
    <xdr:to>
      <xdr:col>1</xdr:col>
      <xdr:colOff>2781299</xdr:colOff>
      <xdr:row>44</xdr:row>
      <xdr:rowOff>247651</xdr:rowOff>
    </xdr:to>
    <xdr:sp macro="" textlink="">
      <xdr:nvSpPr>
        <xdr:cNvPr id="22" name="Textfeld 21">
          <a:extLst>
            <a:ext uri="{FF2B5EF4-FFF2-40B4-BE49-F238E27FC236}">
              <a16:creationId xmlns:a16="http://schemas.microsoft.com/office/drawing/2014/main" id="{00000000-0008-0000-0000-000016000000}"/>
            </a:ext>
          </a:extLst>
        </xdr:cNvPr>
        <xdr:cNvSpPr txBox="1"/>
      </xdr:nvSpPr>
      <xdr:spPr>
        <a:xfrm>
          <a:off x="676274" y="15249526"/>
          <a:ext cx="25050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  </a:t>
          </a:r>
          <a:r>
            <a:rPr lang="de-DE" sz="1200" b="1">
              <a:latin typeface="Arial" panose="020B0604020202020204" pitchFamily="34" charset="0"/>
              <a:cs typeface="Arial" panose="020B0604020202020204" pitchFamily="34" charset="0"/>
            </a:rPr>
            <a:t>Übernahme aus Einsender</a:t>
          </a:r>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43</xdr:row>
          <xdr:rowOff>336550</xdr:rowOff>
        </xdr:from>
        <xdr:to>
          <xdr:col>1</xdr:col>
          <xdr:colOff>298450</xdr:colOff>
          <xdr:row>44</xdr:row>
          <xdr:rowOff>88900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200025</xdr:colOff>
      <xdr:row>47</xdr:row>
      <xdr:rowOff>133350</xdr:rowOff>
    </xdr:from>
    <xdr:to>
      <xdr:col>3</xdr:col>
      <xdr:colOff>66675</xdr:colOff>
      <xdr:row>47</xdr:row>
      <xdr:rowOff>304800</xdr:rowOff>
    </xdr:to>
    <xdr:sp macro="" textlink="">
      <xdr:nvSpPr>
        <xdr:cNvPr id="25" name="Textfeld 24">
          <a:extLst>
            <a:ext uri="{FF2B5EF4-FFF2-40B4-BE49-F238E27FC236}">
              <a16:creationId xmlns:a16="http://schemas.microsoft.com/office/drawing/2014/main" id="{00000000-0008-0000-0000-000019000000}"/>
            </a:ext>
          </a:extLst>
        </xdr:cNvPr>
        <xdr:cNvSpPr txBox="1"/>
      </xdr:nvSpPr>
      <xdr:spPr>
        <a:xfrm>
          <a:off x="4848225" y="20745450"/>
          <a:ext cx="1247775"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Demeter</a:t>
          </a:r>
        </a:p>
      </xdr:txBody>
    </xdr:sp>
    <xdr:clientData/>
  </xdr:twoCellAnchor>
  <xdr:twoCellAnchor>
    <xdr:from>
      <xdr:col>2</xdr:col>
      <xdr:colOff>200026</xdr:colOff>
      <xdr:row>46</xdr:row>
      <xdr:rowOff>352425</xdr:rowOff>
    </xdr:from>
    <xdr:to>
      <xdr:col>2</xdr:col>
      <xdr:colOff>1009650</xdr:colOff>
      <xdr:row>47</xdr:row>
      <xdr:rowOff>66675</xdr:rowOff>
    </xdr:to>
    <xdr:sp macro="" textlink="">
      <xdr:nvSpPr>
        <xdr:cNvPr id="24" name="Textfeld 23">
          <a:extLst>
            <a:ext uri="{FF2B5EF4-FFF2-40B4-BE49-F238E27FC236}">
              <a16:creationId xmlns:a16="http://schemas.microsoft.com/office/drawing/2014/main" id="{00000000-0008-0000-0000-000018000000}"/>
            </a:ext>
          </a:extLst>
        </xdr:cNvPr>
        <xdr:cNvSpPr txBox="1"/>
      </xdr:nvSpPr>
      <xdr:spPr>
        <a:xfrm>
          <a:off x="4848226" y="20459700"/>
          <a:ext cx="809624"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b="0">
              <a:latin typeface="Arial" panose="020B0604020202020204" pitchFamily="34" charset="0"/>
              <a:cs typeface="Arial" panose="020B0604020202020204" pitchFamily="34" charset="0"/>
            </a:rPr>
            <a:t>BRC</a:t>
          </a:r>
        </a:p>
      </xdr:txBody>
    </xdr:sp>
    <xdr:clientData/>
  </xdr:twoCellAnchor>
  <xdr:twoCellAnchor>
    <xdr:from>
      <xdr:col>2</xdr:col>
      <xdr:colOff>200025</xdr:colOff>
      <xdr:row>47</xdr:row>
      <xdr:rowOff>352426</xdr:rowOff>
    </xdr:from>
    <xdr:to>
      <xdr:col>4</xdr:col>
      <xdr:colOff>171451</xdr:colOff>
      <xdr:row>48</xdr:row>
      <xdr:rowOff>152400</xdr:rowOff>
    </xdr:to>
    <xdr:sp macro="" textlink="">
      <xdr:nvSpPr>
        <xdr:cNvPr id="26" name="Textfeld 25">
          <a:extLst>
            <a:ext uri="{FF2B5EF4-FFF2-40B4-BE49-F238E27FC236}">
              <a16:creationId xmlns:a16="http://schemas.microsoft.com/office/drawing/2014/main" id="{00000000-0008-0000-0000-00001A000000}"/>
            </a:ext>
          </a:extLst>
        </xdr:cNvPr>
        <xdr:cNvSpPr txBox="1"/>
      </xdr:nvSpPr>
      <xdr:spPr>
        <a:xfrm>
          <a:off x="4848225" y="20964526"/>
          <a:ext cx="2733676" cy="304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DIN EN ISO 22000:2005</a:t>
          </a:r>
        </a:p>
      </xdr:txBody>
    </xdr:sp>
    <xdr:clientData/>
  </xdr:twoCellAnchor>
  <xdr:twoCellAnchor>
    <xdr:from>
      <xdr:col>2</xdr:col>
      <xdr:colOff>200024</xdr:colOff>
      <xdr:row>48</xdr:row>
      <xdr:rowOff>161925</xdr:rowOff>
    </xdr:from>
    <xdr:to>
      <xdr:col>3</xdr:col>
      <xdr:colOff>1200150</xdr:colOff>
      <xdr:row>48</xdr:row>
      <xdr:rowOff>447675</xdr:rowOff>
    </xdr:to>
    <xdr:sp macro="" textlink="">
      <xdr:nvSpPr>
        <xdr:cNvPr id="27" name="Textfeld 26">
          <a:extLst>
            <a:ext uri="{FF2B5EF4-FFF2-40B4-BE49-F238E27FC236}">
              <a16:creationId xmlns:a16="http://schemas.microsoft.com/office/drawing/2014/main" id="{00000000-0008-0000-0000-00001B000000}"/>
            </a:ext>
          </a:extLst>
        </xdr:cNvPr>
        <xdr:cNvSpPr txBox="1"/>
      </xdr:nvSpPr>
      <xdr:spPr>
        <a:xfrm>
          <a:off x="4848224" y="21278850"/>
          <a:ext cx="238125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DIN EN ISO 9001:2008</a:t>
          </a:r>
        </a:p>
      </xdr:txBody>
    </xdr:sp>
    <xdr:clientData/>
  </xdr:twoCellAnchor>
  <xdr:twoCellAnchor>
    <xdr:from>
      <xdr:col>2</xdr:col>
      <xdr:colOff>200025</xdr:colOff>
      <xdr:row>46</xdr:row>
      <xdr:rowOff>57150</xdr:rowOff>
    </xdr:from>
    <xdr:to>
      <xdr:col>2</xdr:col>
      <xdr:colOff>1095374</xdr:colOff>
      <xdr:row>46</xdr:row>
      <xdr:rowOff>342899</xdr:rowOff>
    </xdr:to>
    <xdr:sp macro="" textlink="">
      <xdr:nvSpPr>
        <xdr:cNvPr id="23" name="Textfeld 22">
          <a:extLst>
            <a:ext uri="{FF2B5EF4-FFF2-40B4-BE49-F238E27FC236}">
              <a16:creationId xmlns:a16="http://schemas.microsoft.com/office/drawing/2014/main" id="{00000000-0008-0000-0000-000017000000}"/>
            </a:ext>
          </a:extLst>
        </xdr:cNvPr>
        <xdr:cNvSpPr txBox="1"/>
      </xdr:nvSpPr>
      <xdr:spPr>
        <a:xfrm>
          <a:off x="4848225" y="20164425"/>
          <a:ext cx="895349" cy="285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Bioland</a:t>
          </a:r>
        </a:p>
      </xdr:txBody>
    </xdr:sp>
    <xdr:clientData/>
  </xdr:twoCellAnchor>
  <xdr:twoCellAnchor>
    <xdr:from>
      <xdr:col>2</xdr:col>
      <xdr:colOff>219075</xdr:colOff>
      <xdr:row>48</xdr:row>
      <xdr:rowOff>438150</xdr:rowOff>
    </xdr:from>
    <xdr:to>
      <xdr:col>3</xdr:col>
      <xdr:colOff>533400</xdr:colOff>
      <xdr:row>49</xdr:row>
      <xdr:rowOff>200025</xdr:rowOff>
    </xdr:to>
    <xdr:sp macro="" textlink="">
      <xdr:nvSpPr>
        <xdr:cNvPr id="28" name="Textfeld 27">
          <a:extLst>
            <a:ext uri="{FF2B5EF4-FFF2-40B4-BE49-F238E27FC236}">
              <a16:creationId xmlns:a16="http://schemas.microsoft.com/office/drawing/2014/main" id="{00000000-0008-0000-0000-00001C000000}"/>
            </a:ext>
          </a:extLst>
        </xdr:cNvPr>
        <xdr:cNvSpPr txBox="1"/>
      </xdr:nvSpPr>
      <xdr:spPr>
        <a:xfrm>
          <a:off x="4867275" y="21555075"/>
          <a:ext cx="16954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EG-Öko-VO</a:t>
          </a:r>
        </a:p>
      </xdr:txBody>
    </xdr:sp>
    <xdr:clientData/>
  </xdr:twoCellAnchor>
  <xdr:twoCellAnchor>
    <xdr:from>
      <xdr:col>2</xdr:col>
      <xdr:colOff>200024</xdr:colOff>
      <xdr:row>49</xdr:row>
      <xdr:rowOff>200024</xdr:rowOff>
    </xdr:from>
    <xdr:to>
      <xdr:col>3</xdr:col>
      <xdr:colOff>266700</xdr:colOff>
      <xdr:row>49</xdr:row>
      <xdr:rowOff>428625</xdr:rowOff>
    </xdr:to>
    <xdr:sp macro="" textlink="">
      <xdr:nvSpPr>
        <xdr:cNvPr id="29" name="Textfeld 28">
          <a:extLst>
            <a:ext uri="{FF2B5EF4-FFF2-40B4-BE49-F238E27FC236}">
              <a16:creationId xmlns:a16="http://schemas.microsoft.com/office/drawing/2014/main" id="{00000000-0008-0000-0000-00001D000000}"/>
            </a:ext>
          </a:extLst>
        </xdr:cNvPr>
        <xdr:cNvSpPr txBox="1"/>
      </xdr:nvSpPr>
      <xdr:spPr>
        <a:xfrm>
          <a:off x="4848224" y="21821774"/>
          <a:ext cx="1447801" cy="228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FSSC 22000</a:t>
          </a:r>
        </a:p>
      </xdr:txBody>
    </xdr:sp>
    <xdr:clientData/>
  </xdr:twoCellAnchor>
  <xdr:twoCellAnchor>
    <xdr:from>
      <xdr:col>2</xdr:col>
      <xdr:colOff>200025</xdr:colOff>
      <xdr:row>50</xdr:row>
      <xdr:rowOff>228600</xdr:rowOff>
    </xdr:from>
    <xdr:to>
      <xdr:col>3</xdr:col>
      <xdr:colOff>1304925</xdr:colOff>
      <xdr:row>50</xdr:row>
      <xdr:rowOff>409576</xdr:rowOff>
    </xdr:to>
    <xdr:sp macro="" textlink="">
      <xdr:nvSpPr>
        <xdr:cNvPr id="31" name="Textfeld 30">
          <a:extLst>
            <a:ext uri="{FF2B5EF4-FFF2-40B4-BE49-F238E27FC236}">
              <a16:creationId xmlns:a16="http://schemas.microsoft.com/office/drawing/2014/main" id="{00000000-0008-0000-0000-00001F000000}"/>
            </a:ext>
          </a:extLst>
        </xdr:cNvPr>
        <xdr:cNvSpPr txBox="1"/>
      </xdr:nvSpPr>
      <xdr:spPr>
        <a:xfrm>
          <a:off x="4848225" y="22355175"/>
          <a:ext cx="2486025" cy="1809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Geprüfte Qualität Hessen</a:t>
          </a:r>
        </a:p>
      </xdr:txBody>
    </xdr:sp>
    <xdr:clientData/>
  </xdr:twoCellAnchor>
  <xdr:twoCellAnchor>
    <xdr:from>
      <xdr:col>2</xdr:col>
      <xdr:colOff>200024</xdr:colOff>
      <xdr:row>49</xdr:row>
      <xdr:rowOff>457200</xdr:rowOff>
    </xdr:from>
    <xdr:to>
      <xdr:col>3</xdr:col>
      <xdr:colOff>1266825</xdr:colOff>
      <xdr:row>50</xdr:row>
      <xdr:rowOff>190499</xdr:rowOff>
    </xdr:to>
    <xdr:sp macro="" textlink="">
      <xdr:nvSpPr>
        <xdr:cNvPr id="30" name="Textfeld 29">
          <a:extLst>
            <a:ext uri="{FF2B5EF4-FFF2-40B4-BE49-F238E27FC236}">
              <a16:creationId xmlns:a16="http://schemas.microsoft.com/office/drawing/2014/main" id="{00000000-0008-0000-0000-00001E000000}"/>
            </a:ext>
          </a:extLst>
        </xdr:cNvPr>
        <xdr:cNvSpPr txBox="1"/>
      </xdr:nvSpPr>
      <xdr:spPr>
        <a:xfrm>
          <a:off x="4848224" y="22078950"/>
          <a:ext cx="2447926" cy="238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Geprüfte Qualität Bayern</a:t>
          </a:r>
        </a:p>
      </xdr:txBody>
    </xdr:sp>
    <xdr:clientData/>
  </xdr:twoCellAnchor>
  <xdr:twoCellAnchor>
    <xdr:from>
      <xdr:col>4</xdr:col>
      <xdr:colOff>238126</xdr:colOff>
      <xdr:row>46</xdr:row>
      <xdr:rowOff>352425</xdr:rowOff>
    </xdr:from>
    <xdr:to>
      <xdr:col>4</xdr:col>
      <xdr:colOff>1266826</xdr:colOff>
      <xdr:row>47</xdr:row>
      <xdr:rowOff>66674</xdr:rowOff>
    </xdr:to>
    <xdr:sp macro="" textlink="">
      <xdr:nvSpPr>
        <xdr:cNvPr id="1027" name="Textfeld 1026">
          <a:extLst>
            <a:ext uri="{FF2B5EF4-FFF2-40B4-BE49-F238E27FC236}">
              <a16:creationId xmlns:a16="http://schemas.microsoft.com/office/drawing/2014/main" id="{00000000-0008-0000-0000-000003040000}"/>
            </a:ext>
          </a:extLst>
        </xdr:cNvPr>
        <xdr:cNvSpPr txBox="1"/>
      </xdr:nvSpPr>
      <xdr:spPr>
        <a:xfrm>
          <a:off x="7648576" y="20459700"/>
          <a:ext cx="1028700" cy="219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HACCP</a:t>
          </a:r>
        </a:p>
      </xdr:txBody>
    </xdr:sp>
    <xdr:clientData/>
  </xdr:twoCellAnchor>
  <xdr:twoCellAnchor>
    <xdr:from>
      <xdr:col>4</xdr:col>
      <xdr:colOff>238126</xdr:colOff>
      <xdr:row>47</xdr:row>
      <xdr:rowOff>104775</xdr:rowOff>
    </xdr:from>
    <xdr:to>
      <xdr:col>4</xdr:col>
      <xdr:colOff>876300</xdr:colOff>
      <xdr:row>47</xdr:row>
      <xdr:rowOff>323850</xdr:rowOff>
    </xdr:to>
    <xdr:sp macro="" textlink="">
      <xdr:nvSpPr>
        <xdr:cNvPr id="1028" name="Textfeld 1027">
          <a:extLst>
            <a:ext uri="{FF2B5EF4-FFF2-40B4-BE49-F238E27FC236}">
              <a16:creationId xmlns:a16="http://schemas.microsoft.com/office/drawing/2014/main" id="{00000000-0008-0000-0000-000004040000}"/>
            </a:ext>
          </a:extLst>
        </xdr:cNvPr>
        <xdr:cNvSpPr txBox="1"/>
      </xdr:nvSpPr>
      <xdr:spPr>
        <a:xfrm>
          <a:off x="7648576" y="20716875"/>
          <a:ext cx="638174"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IFS</a:t>
          </a:r>
        </a:p>
      </xdr:txBody>
    </xdr:sp>
    <xdr:clientData/>
  </xdr:twoCellAnchor>
  <xdr:twoCellAnchor>
    <xdr:from>
      <xdr:col>4</xdr:col>
      <xdr:colOff>238125</xdr:colOff>
      <xdr:row>47</xdr:row>
      <xdr:rowOff>371474</xdr:rowOff>
    </xdr:from>
    <xdr:to>
      <xdr:col>7</xdr:col>
      <xdr:colOff>228600</xdr:colOff>
      <xdr:row>48</xdr:row>
      <xdr:rowOff>123824</xdr:rowOff>
    </xdr:to>
    <xdr:sp macro="" textlink="">
      <xdr:nvSpPr>
        <xdr:cNvPr id="1030" name="Textfeld 1029">
          <a:extLst>
            <a:ext uri="{FF2B5EF4-FFF2-40B4-BE49-F238E27FC236}">
              <a16:creationId xmlns:a16="http://schemas.microsoft.com/office/drawing/2014/main" id="{00000000-0008-0000-0000-000006040000}"/>
            </a:ext>
          </a:extLst>
        </xdr:cNvPr>
        <xdr:cNvSpPr txBox="1"/>
      </xdr:nvSpPr>
      <xdr:spPr>
        <a:xfrm>
          <a:off x="7648575" y="20983574"/>
          <a:ext cx="413385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Landwirtschaftskammer Schleswig-Holstein</a:t>
          </a:r>
        </a:p>
      </xdr:txBody>
    </xdr:sp>
    <xdr:clientData/>
  </xdr:twoCellAnchor>
  <xdr:twoCellAnchor>
    <xdr:from>
      <xdr:col>4</xdr:col>
      <xdr:colOff>238125</xdr:colOff>
      <xdr:row>48</xdr:row>
      <xdr:rowOff>190499</xdr:rowOff>
    </xdr:from>
    <xdr:to>
      <xdr:col>5</xdr:col>
      <xdr:colOff>161925</xdr:colOff>
      <xdr:row>48</xdr:row>
      <xdr:rowOff>409574</xdr:rowOff>
    </xdr:to>
    <xdr:sp macro="" textlink="">
      <xdr:nvSpPr>
        <xdr:cNvPr id="1031" name="Textfeld 1030">
          <a:extLst>
            <a:ext uri="{FF2B5EF4-FFF2-40B4-BE49-F238E27FC236}">
              <a16:creationId xmlns:a16="http://schemas.microsoft.com/office/drawing/2014/main" id="{00000000-0008-0000-0000-000007040000}"/>
            </a:ext>
          </a:extLst>
        </xdr:cNvPr>
        <xdr:cNvSpPr txBox="1"/>
      </xdr:nvSpPr>
      <xdr:spPr>
        <a:xfrm>
          <a:off x="7648575" y="21307424"/>
          <a:ext cx="13049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Naturane</a:t>
          </a:r>
        </a:p>
      </xdr:txBody>
    </xdr:sp>
    <xdr:clientData/>
  </xdr:twoCellAnchor>
  <xdr:twoCellAnchor>
    <xdr:from>
      <xdr:col>4</xdr:col>
      <xdr:colOff>238125</xdr:colOff>
      <xdr:row>48</xdr:row>
      <xdr:rowOff>466725</xdr:rowOff>
    </xdr:from>
    <xdr:to>
      <xdr:col>5</xdr:col>
      <xdr:colOff>47625</xdr:colOff>
      <xdr:row>49</xdr:row>
      <xdr:rowOff>152400</xdr:rowOff>
    </xdr:to>
    <xdr:sp macro="" textlink="">
      <xdr:nvSpPr>
        <xdr:cNvPr id="1032" name="Textfeld 1031">
          <a:extLst>
            <a:ext uri="{FF2B5EF4-FFF2-40B4-BE49-F238E27FC236}">
              <a16:creationId xmlns:a16="http://schemas.microsoft.com/office/drawing/2014/main" id="{00000000-0008-0000-0000-000008040000}"/>
            </a:ext>
          </a:extLst>
        </xdr:cNvPr>
        <xdr:cNvSpPr txBox="1"/>
      </xdr:nvSpPr>
      <xdr:spPr>
        <a:xfrm>
          <a:off x="7648575" y="21583650"/>
          <a:ext cx="11906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Naturland</a:t>
          </a:r>
        </a:p>
      </xdr:txBody>
    </xdr:sp>
    <xdr:clientData/>
  </xdr:twoCellAnchor>
  <xdr:twoCellAnchor>
    <xdr:from>
      <xdr:col>4</xdr:col>
      <xdr:colOff>238125</xdr:colOff>
      <xdr:row>49</xdr:row>
      <xdr:rowOff>447675</xdr:rowOff>
    </xdr:from>
    <xdr:to>
      <xdr:col>5</xdr:col>
      <xdr:colOff>142875</xdr:colOff>
      <xdr:row>50</xdr:row>
      <xdr:rowOff>152400</xdr:rowOff>
    </xdr:to>
    <xdr:sp macro="" textlink="">
      <xdr:nvSpPr>
        <xdr:cNvPr id="1034" name="Textfeld 1033">
          <a:extLst>
            <a:ext uri="{FF2B5EF4-FFF2-40B4-BE49-F238E27FC236}">
              <a16:creationId xmlns:a16="http://schemas.microsoft.com/office/drawing/2014/main" id="{00000000-0008-0000-0000-00000A040000}"/>
            </a:ext>
          </a:extLst>
        </xdr:cNvPr>
        <xdr:cNvSpPr txBox="1"/>
      </xdr:nvSpPr>
      <xdr:spPr>
        <a:xfrm>
          <a:off x="7648575" y="22069425"/>
          <a:ext cx="1285875"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QS-GAP</a:t>
          </a:r>
        </a:p>
      </xdr:txBody>
    </xdr:sp>
    <xdr:clientData/>
  </xdr:twoCellAnchor>
  <xdr:twoCellAnchor>
    <xdr:from>
      <xdr:col>4</xdr:col>
      <xdr:colOff>238126</xdr:colOff>
      <xdr:row>49</xdr:row>
      <xdr:rowOff>190500</xdr:rowOff>
    </xdr:from>
    <xdr:to>
      <xdr:col>4</xdr:col>
      <xdr:colOff>1038225</xdr:colOff>
      <xdr:row>49</xdr:row>
      <xdr:rowOff>400050</xdr:rowOff>
    </xdr:to>
    <xdr:sp macro="" textlink="">
      <xdr:nvSpPr>
        <xdr:cNvPr id="1033" name="Textfeld 1032">
          <a:extLst>
            <a:ext uri="{FF2B5EF4-FFF2-40B4-BE49-F238E27FC236}">
              <a16:creationId xmlns:a16="http://schemas.microsoft.com/office/drawing/2014/main" id="{00000000-0008-0000-0000-000009040000}"/>
            </a:ext>
          </a:extLst>
        </xdr:cNvPr>
        <xdr:cNvSpPr txBox="1"/>
      </xdr:nvSpPr>
      <xdr:spPr>
        <a:xfrm>
          <a:off x="7648576" y="21812250"/>
          <a:ext cx="800099"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QS</a:t>
          </a:r>
        </a:p>
      </xdr:txBody>
    </xdr:sp>
    <xdr:clientData/>
  </xdr:twoCellAnchor>
  <xdr:twoCellAnchor>
    <xdr:from>
      <xdr:col>4</xdr:col>
      <xdr:colOff>238126</xdr:colOff>
      <xdr:row>50</xdr:row>
      <xdr:rowOff>171450</xdr:rowOff>
    </xdr:from>
    <xdr:to>
      <xdr:col>6</xdr:col>
      <xdr:colOff>304800</xdr:colOff>
      <xdr:row>50</xdr:row>
      <xdr:rowOff>428624</xdr:rowOff>
    </xdr:to>
    <xdr:sp macro="" textlink="">
      <xdr:nvSpPr>
        <xdr:cNvPr id="1035" name="Textfeld 1034">
          <a:extLst>
            <a:ext uri="{FF2B5EF4-FFF2-40B4-BE49-F238E27FC236}">
              <a16:creationId xmlns:a16="http://schemas.microsoft.com/office/drawing/2014/main" id="{00000000-0008-0000-0000-00000B040000}"/>
            </a:ext>
          </a:extLst>
        </xdr:cNvPr>
        <xdr:cNvSpPr txBox="1"/>
      </xdr:nvSpPr>
      <xdr:spPr>
        <a:xfrm>
          <a:off x="7648576" y="22298025"/>
          <a:ext cx="2828924" cy="2571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Rainforest Alliance Standard</a:t>
          </a:r>
        </a:p>
      </xdr:txBody>
    </xdr:sp>
    <xdr:clientData/>
  </xdr:twoCellAnchor>
  <xdr:twoCellAnchor>
    <xdr:from>
      <xdr:col>7</xdr:col>
      <xdr:colOff>581026</xdr:colOff>
      <xdr:row>46</xdr:row>
      <xdr:rowOff>57150</xdr:rowOff>
    </xdr:from>
    <xdr:to>
      <xdr:col>7</xdr:col>
      <xdr:colOff>1285876</xdr:colOff>
      <xdr:row>46</xdr:row>
      <xdr:rowOff>295275</xdr:rowOff>
    </xdr:to>
    <xdr:sp macro="" textlink="">
      <xdr:nvSpPr>
        <xdr:cNvPr id="1036" name="Textfeld 1035">
          <a:extLst>
            <a:ext uri="{FF2B5EF4-FFF2-40B4-BE49-F238E27FC236}">
              <a16:creationId xmlns:a16="http://schemas.microsoft.com/office/drawing/2014/main" id="{00000000-0008-0000-0000-00000C040000}"/>
            </a:ext>
          </a:extLst>
        </xdr:cNvPr>
        <xdr:cNvSpPr txBox="1"/>
      </xdr:nvSpPr>
      <xdr:spPr>
        <a:xfrm>
          <a:off x="12134851" y="20164425"/>
          <a:ext cx="7048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SQF</a:t>
          </a:r>
        </a:p>
      </xdr:txBody>
    </xdr:sp>
    <xdr:clientData/>
  </xdr:twoCellAnchor>
  <mc:AlternateContent xmlns:mc="http://schemas.openxmlformats.org/markup-compatibility/2006">
    <mc:Choice xmlns:a14="http://schemas.microsoft.com/office/drawing/2010/main" Requires="a14">
      <xdr:twoCellAnchor editAs="oneCell">
        <xdr:from>
          <xdr:col>4</xdr:col>
          <xdr:colOff>57150</xdr:colOff>
          <xdr:row>50</xdr:row>
          <xdr:rowOff>190500</xdr:rowOff>
        </xdr:from>
        <xdr:to>
          <xdr:col>4</xdr:col>
          <xdr:colOff>260350</xdr:colOff>
          <xdr:row>50</xdr:row>
          <xdr:rowOff>400050</xdr:rowOff>
        </xdr:to>
        <xdr:sp macro="" textlink="">
          <xdr:nvSpPr>
            <xdr:cNvPr id="1077" name="Check Box 53" descr="Edeka/Netto MD"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46</xdr:row>
          <xdr:rowOff>69850</xdr:rowOff>
        </xdr:from>
        <xdr:to>
          <xdr:col>7</xdr:col>
          <xdr:colOff>628650</xdr:colOff>
          <xdr:row>46</xdr:row>
          <xdr:rowOff>260350</xdr:rowOff>
        </xdr:to>
        <xdr:sp macro="" textlink="">
          <xdr:nvSpPr>
            <xdr:cNvPr id="1078" name="Check Box 54" descr="Edeka/Netto MD"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xdr:twoCellAnchor>
    <xdr:from>
      <xdr:col>7</xdr:col>
      <xdr:colOff>590551</xdr:colOff>
      <xdr:row>47</xdr:row>
      <xdr:rowOff>76200</xdr:rowOff>
    </xdr:from>
    <xdr:to>
      <xdr:col>8</xdr:col>
      <xdr:colOff>857250</xdr:colOff>
      <xdr:row>47</xdr:row>
      <xdr:rowOff>285750</xdr:rowOff>
    </xdr:to>
    <xdr:sp macro="" textlink="">
      <xdr:nvSpPr>
        <xdr:cNvPr id="1038" name="Textfeld 1037">
          <a:extLst>
            <a:ext uri="{FF2B5EF4-FFF2-40B4-BE49-F238E27FC236}">
              <a16:creationId xmlns:a16="http://schemas.microsoft.com/office/drawing/2014/main" id="{00000000-0008-0000-0000-00000E040000}"/>
            </a:ext>
          </a:extLst>
        </xdr:cNvPr>
        <xdr:cNvSpPr txBox="1"/>
      </xdr:nvSpPr>
      <xdr:spPr>
        <a:xfrm>
          <a:off x="12144376" y="20688300"/>
          <a:ext cx="1647824"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UNE 155000</a:t>
          </a:r>
        </a:p>
      </xdr:txBody>
    </xdr:sp>
    <xdr:clientData/>
  </xdr:twoCellAnchor>
  <mc:AlternateContent xmlns:mc="http://schemas.openxmlformats.org/markup-compatibility/2006">
    <mc:Choice xmlns:a14="http://schemas.microsoft.com/office/drawing/2010/main" Requires="a14">
      <xdr:twoCellAnchor editAs="oneCell">
        <xdr:from>
          <xdr:col>7</xdr:col>
          <xdr:colOff>412750</xdr:colOff>
          <xdr:row>46</xdr:row>
          <xdr:rowOff>317500</xdr:rowOff>
        </xdr:from>
        <xdr:to>
          <xdr:col>7</xdr:col>
          <xdr:colOff>641350</xdr:colOff>
          <xdr:row>47</xdr:row>
          <xdr:rowOff>38100</xdr:rowOff>
        </xdr:to>
        <xdr:sp macro="" textlink="">
          <xdr:nvSpPr>
            <xdr:cNvPr id="1513" name="Check Box 489" descr="Edeka/Netto MD"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xdr:twoCellAnchor>
    <xdr:from>
      <xdr:col>2</xdr:col>
      <xdr:colOff>200026</xdr:colOff>
      <xdr:row>51</xdr:row>
      <xdr:rowOff>342900</xdr:rowOff>
    </xdr:from>
    <xdr:to>
      <xdr:col>2</xdr:col>
      <xdr:colOff>1257300</xdr:colOff>
      <xdr:row>52</xdr:row>
      <xdr:rowOff>85724</xdr:rowOff>
    </xdr:to>
    <xdr:sp macro="" textlink="">
      <xdr:nvSpPr>
        <xdr:cNvPr id="1040" name="Textfeld 1039">
          <a:extLst>
            <a:ext uri="{FF2B5EF4-FFF2-40B4-BE49-F238E27FC236}">
              <a16:creationId xmlns:a16="http://schemas.microsoft.com/office/drawing/2014/main" id="{00000000-0008-0000-0000-000010040000}"/>
            </a:ext>
          </a:extLst>
        </xdr:cNvPr>
        <xdr:cNvSpPr txBox="1"/>
      </xdr:nvSpPr>
      <xdr:spPr>
        <a:xfrm>
          <a:off x="4848226" y="22974300"/>
          <a:ext cx="1057274" cy="247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Demeter</a:t>
          </a:r>
        </a:p>
      </xdr:txBody>
    </xdr:sp>
    <xdr:clientData/>
  </xdr:twoCellAnchor>
  <xdr:twoCellAnchor>
    <xdr:from>
      <xdr:col>2</xdr:col>
      <xdr:colOff>190499</xdr:colOff>
      <xdr:row>52</xdr:row>
      <xdr:rowOff>409575</xdr:rowOff>
    </xdr:from>
    <xdr:to>
      <xdr:col>3</xdr:col>
      <xdr:colOff>1314449</xdr:colOff>
      <xdr:row>53</xdr:row>
      <xdr:rowOff>123825</xdr:rowOff>
    </xdr:to>
    <xdr:sp macro="" textlink="">
      <xdr:nvSpPr>
        <xdr:cNvPr id="1042" name="Textfeld 1041">
          <a:extLst>
            <a:ext uri="{FF2B5EF4-FFF2-40B4-BE49-F238E27FC236}">
              <a16:creationId xmlns:a16="http://schemas.microsoft.com/office/drawing/2014/main" id="{00000000-0008-0000-0000-000012040000}"/>
            </a:ext>
          </a:extLst>
        </xdr:cNvPr>
        <xdr:cNvSpPr txBox="1"/>
      </xdr:nvSpPr>
      <xdr:spPr>
        <a:xfrm>
          <a:off x="4838699" y="23545800"/>
          <a:ext cx="250507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Geprüfte Qualität Bayern</a:t>
          </a:r>
        </a:p>
      </xdr:txBody>
    </xdr:sp>
    <xdr:clientData/>
  </xdr:twoCellAnchor>
  <xdr:twoCellAnchor>
    <xdr:from>
      <xdr:col>2</xdr:col>
      <xdr:colOff>190499</xdr:colOff>
      <xdr:row>53</xdr:row>
      <xdr:rowOff>190500</xdr:rowOff>
    </xdr:from>
    <xdr:to>
      <xdr:col>3</xdr:col>
      <xdr:colOff>1295400</xdr:colOff>
      <xdr:row>53</xdr:row>
      <xdr:rowOff>390525</xdr:rowOff>
    </xdr:to>
    <xdr:sp macro="" textlink="">
      <xdr:nvSpPr>
        <xdr:cNvPr id="1043" name="Textfeld 1042">
          <a:extLst>
            <a:ext uri="{FF2B5EF4-FFF2-40B4-BE49-F238E27FC236}">
              <a16:creationId xmlns:a16="http://schemas.microsoft.com/office/drawing/2014/main" id="{00000000-0008-0000-0000-000013040000}"/>
            </a:ext>
          </a:extLst>
        </xdr:cNvPr>
        <xdr:cNvSpPr txBox="1"/>
      </xdr:nvSpPr>
      <xdr:spPr>
        <a:xfrm>
          <a:off x="4838699" y="23831550"/>
          <a:ext cx="2486026"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Geprüfte Qualität Hessen</a:t>
          </a:r>
        </a:p>
      </xdr:txBody>
    </xdr:sp>
    <xdr:clientData/>
  </xdr:twoCellAnchor>
  <xdr:twoCellAnchor>
    <xdr:from>
      <xdr:col>4</xdr:col>
      <xdr:colOff>200026</xdr:colOff>
      <xdr:row>52</xdr:row>
      <xdr:rowOff>352425</xdr:rowOff>
    </xdr:from>
    <xdr:to>
      <xdr:col>5</xdr:col>
      <xdr:colOff>219075</xdr:colOff>
      <xdr:row>53</xdr:row>
      <xdr:rowOff>57150</xdr:rowOff>
    </xdr:to>
    <xdr:sp macro="" textlink="">
      <xdr:nvSpPr>
        <xdr:cNvPr id="1046" name="Textfeld 1045">
          <a:extLst>
            <a:ext uri="{FF2B5EF4-FFF2-40B4-BE49-F238E27FC236}">
              <a16:creationId xmlns:a16="http://schemas.microsoft.com/office/drawing/2014/main" id="{00000000-0008-0000-0000-000016040000}"/>
            </a:ext>
          </a:extLst>
        </xdr:cNvPr>
        <xdr:cNvSpPr txBox="1"/>
      </xdr:nvSpPr>
      <xdr:spPr>
        <a:xfrm>
          <a:off x="7610476" y="23488650"/>
          <a:ext cx="1400174"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Naturland</a:t>
          </a:r>
        </a:p>
      </xdr:txBody>
    </xdr:sp>
    <xdr:clientData/>
  </xdr:twoCellAnchor>
  <xdr:twoCellAnchor>
    <xdr:from>
      <xdr:col>4</xdr:col>
      <xdr:colOff>200025</xdr:colOff>
      <xdr:row>52</xdr:row>
      <xdr:rowOff>95250</xdr:rowOff>
    </xdr:from>
    <xdr:to>
      <xdr:col>5</xdr:col>
      <xdr:colOff>123826</xdr:colOff>
      <xdr:row>52</xdr:row>
      <xdr:rowOff>304800</xdr:rowOff>
    </xdr:to>
    <xdr:sp macro="" textlink="">
      <xdr:nvSpPr>
        <xdr:cNvPr id="1045" name="Textfeld 1044">
          <a:extLst>
            <a:ext uri="{FF2B5EF4-FFF2-40B4-BE49-F238E27FC236}">
              <a16:creationId xmlns:a16="http://schemas.microsoft.com/office/drawing/2014/main" id="{00000000-0008-0000-0000-000015040000}"/>
            </a:ext>
          </a:extLst>
        </xdr:cNvPr>
        <xdr:cNvSpPr txBox="1"/>
      </xdr:nvSpPr>
      <xdr:spPr>
        <a:xfrm>
          <a:off x="7610475" y="23231475"/>
          <a:ext cx="1304926"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Naturane</a:t>
          </a:r>
        </a:p>
      </xdr:txBody>
    </xdr:sp>
    <xdr:clientData/>
  </xdr:twoCellAnchor>
  <xdr:twoCellAnchor>
    <xdr:from>
      <xdr:col>4</xdr:col>
      <xdr:colOff>180974</xdr:colOff>
      <xdr:row>51</xdr:row>
      <xdr:rowOff>76200</xdr:rowOff>
    </xdr:from>
    <xdr:to>
      <xdr:col>5</xdr:col>
      <xdr:colOff>285751</xdr:colOff>
      <xdr:row>51</xdr:row>
      <xdr:rowOff>304801</xdr:rowOff>
    </xdr:to>
    <xdr:sp macro="" textlink="">
      <xdr:nvSpPr>
        <xdr:cNvPr id="1044" name="Textfeld 1043">
          <a:extLst>
            <a:ext uri="{FF2B5EF4-FFF2-40B4-BE49-F238E27FC236}">
              <a16:creationId xmlns:a16="http://schemas.microsoft.com/office/drawing/2014/main" id="{00000000-0008-0000-0000-000014040000}"/>
            </a:ext>
          </a:extLst>
        </xdr:cNvPr>
        <xdr:cNvSpPr txBox="1"/>
      </xdr:nvSpPr>
      <xdr:spPr>
        <a:xfrm>
          <a:off x="7591424" y="22707600"/>
          <a:ext cx="1485902" cy="228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GlobalGAP</a:t>
          </a:r>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52</xdr:row>
          <xdr:rowOff>361950</xdr:rowOff>
        </xdr:from>
        <xdr:to>
          <xdr:col>4</xdr:col>
          <xdr:colOff>228600</xdr:colOff>
          <xdr:row>53</xdr:row>
          <xdr:rowOff>57150</xdr:rowOff>
        </xdr:to>
        <xdr:sp macro="" textlink="">
          <xdr:nvSpPr>
            <xdr:cNvPr id="1524" name="Check Box 500" descr="Edeka/Netto MD"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51</xdr:row>
          <xdr:rowOff>342900</xdr:rowOff>
        </xdr:from>
        <xdr:to>
          <xdr:col>4</xdr:col>
          <xdr:colOff>209550</xdr:colOff>
          <xdr:row>52</xdr:row>
          <xdr:rowOff>57150</xdr:rowOff>
        </xdr:to>
        <xdr:sp macro="" textlink="">
          <xdr:nvSpPr>
            <xdr:cNvPr id="1523" name="Check Box 499" descr="Edeka/Netto MD"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xdr:twoCellAnchor>
    <xdr:from>
      <xdr:col>2</xdr:col>
      <xdr:colOff>200025</xdr:colOff>
      <xdr:row>52</xdr:row>
      <xdr:rowOff>142875</xdr:rowOff>
    </xdr:from>
    <xdr:to>
      <xdr:col>3</xdr:col>
      <xdr:colOff>285750</xdr:colOff>
      <xdr:row>52</xdr:row>
      <xdr:rowOff>342900</xdr:rowOff>
    </xdr:to>
    <xdr:sp macro="" textlink="">
      <xdr:nvSpPr>
        <xdr:cNvPr id="1041" name="Textfeld 1040">
          <a:extLst>
            <a:ext uri="{FF2B5EF4-FFF2-40B4-BE49-F238E27FC236}">
              <a16:creationId xmlns:a16="http://schemas.microsoft.com/office/drawing/2014/main" id="{00000000-0008-0000-0000-000011040000}"/>
            </a:ext>
          </a:extLst>
        </xdr:cNvPr>
        <xdr:cNvSpPr txBox="1"/>
      </xdr:nvSpPr>
      <xdr:spPr>
        <a:xfrm>
          <a:off x="4848225" y="23279100"/>
          <a:ext cx="146685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EG-Öko-VO</a:t>
          </a:r>
        </a:p>
      </xdr:txBody>
    </xdr:sp>
    <xdr:clientData/>
  </xdr:twoCellAnchor>
  <xdr:twoCellAnchor>
    <xdr:from>
      <xdr:col>2</xdr:col>
      <xdr:colOff>200026</xdr:colOff>
      <xdr:row>51</xdr:row>
      <xdr:rowOff>66675</xdr:rowOff>
    </xdr:from>
    <xdr:to>
      <xdr:col>3</xdr:col>
      <xdr:colOff>76201</xdr:colOff>
      <xdr:row>51</xdr:row>
      <xdr:rowOff>295275</xdr:rowOff>
    </xdr:to>
    <xdr:sp macro="" textlink="">
      <xdr:nvSpPr>
        <xdr:cNvPr id="1039" name="Textfeld 1038">
          <a:extLst>
            <a:ext uri="{FF2B5EF4-FFF2-40B4-BE49-F238E27FC236}">
              <a16:creationId xmlns:a16="http://schemas.microsoft.com/office/drawing/2014/main" id="{00000000-0008-0000-0000-00000F040000}"/>
            </a:ext>
          </a:extLst>
        </xdr:cNvPr>
        <xdr:cNvSpPr txBox="1"/>
      </xdr:nvSpPr>
      <xdr:spPr>
        <a:xfrm>
          <a:off x="4848226" y="22698075"/>
          <a:ext cx="12573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Bioland</a:t>
          </a:r>
        </a:p>
      </xdr:txBody>
    </xdr:sp>
    <xdr:clientData/>
  </xdr:twoCellAnchor>
  <xdr:twoCellAnchor>
    <xdr:from>
      <xdr:col>7</xdr:col>
      <xdr:colOff>323851</xdr:colOff>
      <xdr:row>51</xdr:row>
      <xdr:rowOff>342900</xdr:rowOff>
    </xdr:from>
    <xdr:to>
      <xdr:col>7</xdr:col>
      <xdr:colOff>1343024</xdr:colOff>
      <xdr:row>52</xdr:row>
      <xdr:rowOff>47625</xdr:rowOff>
    </xdr:to>
    <xdr:sp macro="" textlink="">
      <xdr:nvSpPr>
        <xdr:cNvPr id="1048" name="Textfeld 1047">
          <a:extLst>
            <a:ext uri="{FF2B5EF4-FFF2-40B4-BE49-F238E27FC236}">
              <a16:creationId xmlns:a16="http://schemas.microsoft.com/office/drawing/2014/main" id="{00000000-0008-0000-0000-000018040000}"/>
            </a:ext>
          </a:extLst>
        </xdr:cNvPr>
        <xdr:cNvSpPr txBox="1"/>
      </xdr:nvSpPr>
      <xdr:spPr>
        <a:xfrm>
          <a:off x="11877676" y="22974300"/>
          <a:ext cx="1019173"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QS-GAP</a:t>
          </a:r>
        </a:p>
      </xdr:txBody>
    </xdr:sp>
    <xdr:clientData/>
  </xdr:twoCellAnchor>
  <xdr:twoCellAnchor>
    <xdr:from>
      <xdr:col>7</xdr:col>
      <xdr:colOff>323852</xdr:colOff>
      <xdr:row>51</xdr:row>
      <xdr:rowOff>38100</xdr:rowOff>
    </xdr:from>
    <xdr:to>
      <xdr:col>7</xdr:col>
      <xdr:colOff>1066800</xdr:colOff>
      <xdr:row>51</xdr:row>
      <xdr:rowOff>295274</xdr:rowOff>
    </xdr:to>
    <xdr:sp macro="" textlink="">
      <xdr:nvSpPr>
        <xdr:cNvPr id="1047" name="Textfeld 1046">
          <a:extLst>
            <a:ext uri="{FF2B5EF4-FFF2-40B4-BE49-F238E27FC236}">
              <a16:creationId xmlns:a16="http://schemas.microsoft.com/office/drawing/2014/main" id="{00000000-0008-0000-0000-000017040000}"/>
            </a:ext>
          </a:extLst>
        </xdr:cNvPr>
        <xdr:cNvSpPr txBox="1"/>
      </xdr:nvSpPr>
      <xdr:spPr>
        <a:xfrm>
          <a:off x="11877677" y="22669500"/>
          <a:ext cx="742948" cy="2571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QS</a:t>
          </a:r>
        </a:p>
      </xdr:txBody>
    </xdr:sp>
    <xdr:clientData/>
  </xdr:twoCellAnchor>
  <xdr:twoCellAnchor>
    <xdr:from>
      <xdr:col>4</xdr:col>
      <xdr:colOff>200022</xdr:colOff>
      <xdr:row>53</xdr:row>
      <xdr:rowOff>95249</xdr:rowOff>
    </xdr:from>
    <xdr:to>
      <xdr:col>6</xdr:col>
      <xdr:colOff>390525</xdr:colOff>
      <xdr:row>53</xdr:row>
      <xdr:rowOff>400050</xdr:rowOff>
    </xdr:to>
    <xdr:sp macro="" textlink="">
      <xdr:nvSpPr>
        <xdr:cNvPr id="1055" name="Textfeld 1054">
          <a:extLst>
            <a:ext uri="{FF2B5EF4-FFF2-40B4-BE49-F238E27FC236}">
              <a16:creationId xmlns:a16="http://schemas.microsoft.com/office/drawing/2014/main" id="{00000000-0008-0000-0000-00001F040000}"/>
            </a:ext>
          </a:extLst>
        </xdr:cNvPr>
        <xdr:cNvSpPr txBox="1"/>
      </xdr:nvSpPr>
      <xdr:spPr>
        <a:xfrm>
          <a:off x="7610472" y="23736299"/>
          <a:ext cx="2952753" cy="3048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Rainforest Alliance</a:t>
          </a:r>
          <a:r>
            <a:rPr lang="de-DE" sz="1600" baseline="0">
              <a:latin typeface="Arial" panose="020B0604020202020204" pitchFamily="34" charset="0"/>
              <a:cs typeface="Arial" panose="020B0604020202020204" pitchFamily="34" charset="0"/>
            </a:rPr>
            <a:t> </a:t>
          </a:r>
          <a:r>
            <a:rPr lang="de-DE" sz="1600">
              <a:latin typeface="Arial" panose="020B0604020202020204" pitchFamily="34" charset="0"/>
              <a:cs typeface="Arial" panose="020B0604020202020204" pitchFamily="34" charset="0"/>
            </a:rPr>
            <a:t>Standard</a:t>
          </a:r>
        </a:p>
      </xdr:txBody>
    </xdr:sp>
    <xdr:clientData/>
  </xdr:twoCellAnchor>
  <xdr:twoCellAnchor>
    <xdr:from>
      <xdr:col>7</xdr:col>
      <xdr:colOff>323851</xdr:colOff>
      <xdr:row>52</xdr:row>
      <xdr:rowOff>361950</xdr:rowOff>
    </xdr:from>
    <xdr:to>
      <xdr:col>8</xdr:col>
      <xdr:colOff>438150</xdr:colOff>
      <xdr:row>53</xdr:row>
      <xdr:rowOff>152400</xdr:rowOff>
    </xdr:to>
    <xdr:sp macro="" textlink="">
      <xdr:nvSpPr>
        <xdr:cNvPr id="1057" name="Textfeld 1056">
          <a:extLst>
            <a:ext uri="{FF2B5EF4-FFF2-40B4-BE49-F238E27FC236}">
              <a16:creationId xmlns:a16="http://schemas.microsoft.com/office/drawing/2014/main" id="{00000000-0008-0000-0000-000021040000}"/>
            </a:ext>
          </a:extLst>
        </xdr:cNvPr>
        <xdr:cNvSpPr txBox="1"/>
      </xdr:nvSpPr>
      <xdr:spPr>
        <a:xfrm>
          <a:off x="11877676" y="23498175"/>
          <a:ext cx="1495424"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UNE 155000</a:t>
          </a:r>
        </a:p>
      </xdr:txBody>
    </xdr:sp>
    <xdr:clientData/>
  </xdr:twoCellAnchor>
  <xdr:twoCellAnchor>
    <xdr:from>
      <xdr:col>7</xdr:col>
      <xdr:colOff>323850</xdr:colOff>
      <xdr:row>52</xdr:row>
      <xdr:rowOff>152401</xdr:rowOff>
    </xdr:from>
    <xdr:to>
      <xdr:col>8</xdr:col>
      <xdr:colOff>133351</xdr:colOff>
      <xdr:row>52</xdr:row>
      <xdr:rowOff>342901</xdr:rowOff>
    </xdr:to>
    <xdr:sp macro="" textlink="">
      <xdr:nvSpPr>
        <xdr:cNvPr id="1056" name="Textfeld 1055">
          <a:extLst>
            <a:ext uri="{FF2B5EF4-FFF2-40B4-BE49-F238E27FC236}">
              <a16:creationId xmlns:a16="http://schemas.microsoft.com/office/drawing/2014/main" id="{00000000-0008-0000-0000-000020040000}"/>
            </a:ext>
          </a:extLst>
        </xdr:cNvPr>
        <xdr:cNvSpPr txBox="1"/>
      </xdr:nvSpPr>
      <xdr:spPr>
        <a:xfrm>
          <a:off x="11877675" y="23288626"/>
          <a:ext cx="1190626"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Tesco</a:t>
          </a:r>
        </a:p>
      </xdr:txBody>
    </xdr:sp>
    <xdr:clientData/>
  </xdr:twoCellAnchor>
  <xdr:twoCellAnchor>
    <xdr:from>
      <xdr:col>4</xdr:col>
      <xdr:colOff>190501</xdr:colOff>
      <xdr:row>51</xdr:row>
      <xdr:rowOff>333375</xdr:rowOff>
    </xdr:from>
    <xdr:to>
      <xdr:col>7</xdr:col>
      <xdr:colOff>209550</xdr:colOff>
      <xdr:row>52</xdr:row>
      <xdr:rowOff>66673</xdr:rowOff>
    </xdr:to>
    <xdr:sp macro="" textlink="">
      <xdr:nvSpPr>
        <xdr:cNvPr id="1058" name="Textfeld 1057">
          <a:extLst>
            <a:ext uri="{FF2B5EF4-FFF2-40B4-BE49-F238E27FC236}">
              <a16:creationId xmlns:a16="http://schemas.microsoft.com/office/drawing/2014/main" id="{00000000-0008-0000-0000-000022040000}"/>
            </a:ext>
          </a:extLst>
        </xdr:cNvPr>
        <xdr:cNvSpPr txBox="1"/>
      </xdr:nvSpPr>
      <xdr:spPr>
        <a:xfrm>
          <a:off x="7600951" y="22964775"/>
          <a:ext cx="4162424" cy="2381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Landwirtschaftskammer Schleswig-Holstein</a:t>
          </a:r>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53</xdr:row>
          <xdr:rowOff>133350</xdr:rowOff>
        </xdr:from>
        <xdr:to>
          <xdr:col>4</xdr:col>
          <xdr:colOff>228600</xdr:colOff>
          <xdr:row>53</xdr:row>
          <xdr:rowOff>361950</xdr:rowOff>
        </xdr:to>
        <xdr:sp macro="" textlink="">
          <xdr:nvSpPr>
            <xdr:cNvPr id="1526" name="Check Box 502" descr="Edeka/Netto MD"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51</xdr:row>
          <xdr:rowOff>57150</xdr:rowOff>
        </xdr:from>
        <xdr:to>
          <xdr:col>7</xdr:col>
          <xdr:colOff>361950</xdr:colOff>
          <xdr:row>51</xdr:row>
          <xdr:rowOff>279400</xdr:rowOff>
        </xdr:to>
        <xdr:sp macro="" textlink="">
          <xdr:nvSpPr>
            <xdr:cNvPr id="1527" name="Check Box 503" descr="Edeka/Netto MD"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52</xdr:row>
          <xdr:rowOff>133350</xdr:rowOff>
        </xdr:from>
        <xdr:to>
          <xdr:col>7</xdr:col>
          <xdr:colOff>355600</xdr:colOff>
          <xdr:row>52</xdr:row>
          <xdr:rowOff>342900</xdr:rowOff>
        </xdr:to>
        <xdr:sp macro="" textlink="">
          <xdr:nvSpPr>
            <xdr:cNvPr id="1528" name="Check Box 504" descr="Edeka/Netto MD"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52</xdr:row>
          <xdr:rowOff>393700</xdr:rowOff>
        </xdr:from>
        <xdr:to>
          <xdr:col>7</xdr:col>
          <xdr:colOff>361950</xdr:colOff>
          <xdr:row>53</xdr:row>
          <xdr:rowOff>120650</xdr:rowOff>
        </xdr:to>
        <xdr:sp macro="" textlink="">
          <xdr:nvSpPr>
            <xdr:cNvPr id="1529" name="Check Box 505" descr="Edeka/Netto MD"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13</xdr:row>
          <xdr:rowOff>127000</xdr:rowOff>
        </xdr:from>
        <xdr:to>
          <xdr:col>8</xdr:col>
          <xdr:colOff>279400</xdr:colOff>
          <xdr:row>13</xdr:row>
          <xdr:rowOff>323850</xdr:rowOff>
        </xdr:to>
        <xdr:sp macro="" textlink="">
          <xdr:nvSpPr>
            <xdr:cNvPr id="1637" name="Check Box 613" descr="Edeka/Netto MD"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31</xdr:row>
          <xdr:rowOff>133350</xdr:rowOff>
        </xdr:from>
        <xdr:to>
          <xdr:col>8</xdr:col>
          <xdr:colOff>260350</xdr:colOff>
          <xdr:row>31</xdr:row>
          <xdr:rowOff>336550</xdr:rowOff>
        </xdr:to>
        <xdr:sp macro="" textlink="">
          <xdr:nvSpPr>
            <xdr:cNvPr id="1638" name="Check Box 614" descr="Edeka/Netto MD"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171451</xdr:colOff>
      <xdr:row>31</xdr:row>
      <xdr:rowOff>104775</xdr:rowOff>
    </xdr:from>
    <xdr:ext cx="1190624" cy="285749"/>
    <xdr:sp macro="" textlink="">
      <xdr:nvSpPr>
        <xdr:cNvPr id="179" name="Textfeld 178">
          <a:extLst>
            <a:ext uri="{FF2B5EF4-FFF2-40B4-BE49-F238E27FC236}">
              <a16:creationId xmlns:a16="http://schemas.microsoft.com/office/drawing/2014/main" id="{00000000-0008-0000-0000-0000B3000000}"/>
            </a:ext>
          </a:extLst>
        </xdr:cNvPr>
        <xdr:cNvSpPr txBox="1"/>
      </xdr:nvSpPr>
      <xdr:spPr>
        <a:xfrm>
          <a:off x="12830176" y="12639675"/>
          <a:ext cx="1190624" cy="2857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8</xdr:col>
          <xdr:colOff>38100</xdr:colOff>
          <xdr:row>32</xdr:row>
          <xdr:rowOff>114300</xdr:rowOff>
        </xdr:from>
        <xdr:to>
          <xdr:col>8</xdr:col>
          <xdr:colOff>260350</xdr:colOff>
          <xdr:row>32</xdr:row>
          <xdr:rowOff>317500</xdr:rowOff>
        </xdr:to>
        <xdr:sp macro="" textlink="">
          <xdr:nvSpPr>
            <xdr:cNvPr id="1639" name="Check Box 615" descr="Edeka/Netto MD"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35</xdr:row>
          <xdr:rowOff>127000</xdr:rowOff>
        </xdr:from>
        <xdr:to>
          <xdr:col>8</xdr:col>
          <xdr:colOff>247650</xdr:colOff>
          <xdr:row>35</xdr:row>
          <xdr:rowOff>323850</xdr:rowOff>
        </xdr:to>
        <xdr:sp macro="" textlink="">
          <xdr:nvSpPr>
            <xdr:cNvPr id="1640" name="Check Box 616" descr="Edeka/Netto MD"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133350</xdr:colOff>
      <xdr:row>35</xdr:row>
      <xdr:rowOff>104774</xdr:rowOff>
    </xdr:from>
    <xdr:ext cx="1228725" cy="285751"/>
    <xdr:sp macro="" textlink="">
      <xdr:nvSpPr>
        <xdr:cNvPr id="183" name="Textfeld 182">
          <a:extLst>
            <a:ext uri="{FF2B5EF4-FFF2-40B4-BE49-F238E27FC236}">
              <a16:creationId xmlns:a16="http://schemas.microsoft.com/office/drawing/2014/main" id="{00000000-0008-0000-0000-0000B7000000}"/>
            </a:ext>
          </a:extLst>
        </xdr:cNvPr>
        <xdr:cNvSpPr txBox="1"/>
      </xdr:nvSpPr>
      <xdr:spPr>
        <a:xfrm>
          <a:off x="12792075" y="14658974"/>
          <a:ext cx="1228725" cy="285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8</xdr:col>
          <xdr:colOff>19050</xdr:colOff>
          <xdr:row>38</xdr:row>
          <xdr:rowOff>133350</xdr:rowOff>
        </xdr:from>
        <xdr:to>
          <xdr:col>8</xdr:col>
          <xdr:colOff>247650</xdr:colOff>
          <xdr:row>38</xdr:row>
          <xdr:rowOff>336550</xdr:rowOff>
        </xdr:to>
        <xdr:sp macro="" textlink="">
          <xdr:nvSpPr>
            <xdr:cNvPr id="1641" name="Check Box 617" descr="Edeka/Netto MD"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152400</xdr:colOff>
      <xdr:row>38</xdr:row>
      <xdr:rowOff>104775</xdr:rowOff>
    </xdr:from>
    <xdr:ext cx="1190625" cy="266700"/>
    <xdr:sp macro="" textlink="">
      <xdr:nvSpPr>
        <xdr:cNvPr id="185" name="Textfeld 184">
          <a:extLst>
            <a:ext uri="{FF2B5EF4-FFF2-40B4-BE49-F238E27FC236}">
              <a16:creationId xmlns:a16="http://schemas.microsoft.com/office/drawing/2014/main" id="{00000000-0008-0000-0000-0000B9000000}"/>
            </a:ext>
          </a:extLst>
        </xdr:cNvPr>
        <xdr:cNvSpPr txBox="1"/>
      </xdr:nvSpPr>
      <xdr:spPr>
        <a:xfrm>
          <a:off x="12811125" y="16173450"/>
          <a:ext cx="1190625"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8</xdr:col>
          <xdr:colOff>31750</xdr:colOff>
          <xdr:row>45</xdr:row>
          <xdr:rowOff>127000</xdr:rowOff>
        </xdr:from>
        <xdr:to>
          <xdr:col>8</xdr:col>
          <xdr:colOff>260350</xdr:colOff>
          <xdr:row>45</xdr:row>
          <xdr:rowOff>323850</xdr:rowOff>
        </xdr:to>
        <xdr:sp macro="" textlink="">
          <xdr:nvSpPr>
            <xdr:cNvPr id="1642" name="Check Box 618" descr="Edeka/Netto MD"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161925</xdr:colOff>
      <xdr:row>45</xdr:row>
      <xdr:rowOff>104775</xdr:rowOff>
    </xdr:from>
    <xdr:ext cx="1209675" cy="209549"/>
    <xdr:sp macro="" textlink="">
      <xdr:nvSpPr>
        <xdr:cNvPr id="187" name="Textfeld 186">
          <a:extLst>
            <a:ext uri="{FF2B5EF4-FFF2-40B4-BE49-F238E27FC236}">
              <a16:creationId xmlns:a16="http://schemas.microsoft.com/office/drawing/2014/main" id="{00000000-0008-0000-0000-0000BB000000}"/>
            </a:ext>
          </a:extLst>
        </xdr:cNvPr>
        <xdr:cNvSpPr txBox="1"/>
      </xdr:nvSpPr>
      <xdr:spPr>
        <a:xfrm>
          <a:off x="12820650" y="19707225"/>
          <a:ext cx="1209675" cy="209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8</xdr:col>
          <xdr:colOff>31750</xdr:colOff>
          <xdr:row>46</xdr:row>
          <xdr:rowOff>95250</xdr:rowOff>
        </xdr:from>
        <xdr:to>
          <xdr:col>8</xdr:col>
          <xdr:colOff>260350</xdr:colOff>
          <xdr:row>46</xdr:row>
          <xdr:rowOff>298450</xdr:rowOff>
        </xdr:to>
        <xdr:sp macro="" textlink="">
          <xdr:nvSpPr>
            <xdr:cNvPr id="1643" name="Check Box 619" descr="Edeka/Netto MD"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161925</xdr:colOff>
      <xdr:row>46</xdr:row>
      <xdr:rowOff>66674</xdr:rowOff>
    </xdr:from>
    <xdr:ext cx="1276350" cy="266701"/>
    <xdr:sp macro="" textlink="">
      <xdr:nvSpPr>
        <xdr:cNvPr id="189" name="Textfeld 188">
          <a:extLst>
            <a:ext uri="{FF2B5EF4-FFF2-40B4-BE49-F238E27FC236}">
              <a16:creationId xmlns:a16="http://schemas.microsoft.com/office/drawing/2014/main" id="{00000000-0008-0000-0000-0000BD000000}"/>
            </a:ext>
          </a:extLst>
        </xdr:cNvPr>
        <xdr:cNvSpPr txBox="1"/>
      </xdr:nvSpPr>
      <xdr:spPr>
        <a:xfrm>
          <a:off x="12820650" y="20173949"/>
          <a:ext cx="1276350" cy="2667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8</xdr:col>
          <xdr:colOff>12700</xdr:colOff>
          <xdr:row>70</xdr:row>
          <xdr:rowOff>127000</xdr:rowOff>
        </xdr:from>
        <xdr:to>
          <xdr:col>8</xdr:col>
          <xdr:colOff>247650</xdr:colOff>
          <xdr:row>70</xdr:row>
          <xdr:rowOff>323850</xdr:rowOff>
        </xdr:to>
        <xdr:sp macro="" textlink="">
          <xdr:nvSpPr>
            <xdr:cNvPr id="1645" name="Check Box 621" descr="Edeka/Netto MD"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142875</xdr:colOff>
      <xdr:row>70</xdr:row>
      <xdr:rowOff>104775</xdr:rowOff>
    </xdr:from>
    <xdr:ext cx="1209675" cy="238124"/>
    <xdr:sp macro="" textlink="">
      <xdr:nvSpPr>
        <xdr:cNvPr id="193" name="Textfeld 192">
          <a:extLst>
            <a:ext uri="{FF2B5EF4-FFF2-40B4-BE49-F238E27FC236}">
              <a16:creationId xmlns:a16="http://schemas.microsoft.com/office/drawing/2014/main" id="{00000000-0008-0000-0000-0000C1000000}"/>
            </a:ext>
          </a:extLst>
        </xdr:cNvPr>
        <xdr:cNvSpPr txBox="1"/>
      </xdr:nvSpPr>
      <xdr:spPr>
        <a:xfrm>
          <a:off x="13077825" y="31823025"/>
          <a:ext cx="1209675" cy="2381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8</xdr:col>
          <xdr:colOff>19050</xdr:colOff>
          <xdr:row>14</xdr:row>
          <xdr:rowOff>127000</xdr:rowOff>
        </xdr:from>
        <xdr:to>
          <xdr:col>8</xdr:col>
          <xdr:colOff>247650</xdr:colOff>
          <xdr:row>14</xdr:row>
          <xdr:rowOff>323850</xdr:rowOff>
        </xdr:to>
        <xdr:sp macro="" textlink="">
          <xdr:nvSpPr>
            <xdr:cNvPr id="1646" name="Check Box 622" descr="Edeka/Netto MD"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152401</xdr:colOff>
      <xdr:row>14</xdr:row>
      <xdr:rowOff>84044</xdr:rowOff>
    </xdr:from>
    <xdr:ext cx="1181100" cy="509867"/>
    <xdr:sp macro="" textlink="">
      <xdr:nvSpPr>
        <xdr:cNvPr id="195" name="Textfeld 194">
          <a:extLst>
            <a:ext uri="{FF2B5EF4-FFF2-40B4-BE49-F238E27FC236}">
              <a16:creationId xmlns:a16="http://schemas.microsoft.com/office/drawing/2014/main" id="{00000000-0008-0000-0000-0000C3000000}"/>
            </a:ext>
          </a:extLst>
        </xdr:cNvPr>
        <xdr:cNvSpPr txBox="1"/>
      </xdr:nvSpPr>
      <xdr:spPr>
        <a:xfrm>
          <a:off x="13072783" y="6034368"/>
          <a:ext cx="1181100" cy="509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nicht vorhanden</a:t>
          </a:r>
        </a:p>
      </xdr:txBody>
    </xdr:sp>
    <xdr:clientData/>
  </xdr:oneCellAnchor>
  <mc:AlternateContent xmlns:mc="http://schemas.openxmlformats.org/markup-compatibility/2006">
    <mc:Choice xmlns:a14="http://schemas.microsoft.com/office/drawing/2010/main" Requires="a14">
      <xdr:twoCellAnchor editAs="oneCell">
        <xdr:from>
          <xdr:col>8</xdr:col>
          <xdr:colOff>12700</xdr:colOff>
          <xdr:row>72</xdr:row>
          <xdr:rowOff>95250</xdr:rowOff>
        </xdr:from>
        <xdr:to>
          <xdr:col>8</xdr:col>
          <xdr:colOff>247650</xdr:colOff>
          <xdr:row>72</xdr:row>
          <xdr:rowOff>298450</xdr:rowOff>
        </xdr:to>
        <xdr:sp macro="" textlink="">
          <xdr:nvSpPr>
            <xdr:cNvPr id="1647" name="Check Box 623" descr="Edeka/Netto MD"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123825</xdr:colOff>
      <xdr:row>72</xdr:row>
      <xdr:rowOff>76199</xdr:rowOff>
    </xdr:from>
    <xdr:ext cx="1228725" cy="266701"/>
    <xdr:sp macro="" textlink="">
      <xdr:nvSpPr>
        <xdr:cNvPr id="197" name="Textfeld 196">
          <a:extLst>
            <a:ext uri="{FF2B5EF4-FFF2-40B4-BE49-F238E27FC236}">
              <a16:creationId xmlns:a16="http://schemas.microsoft.com/office/drawing/2014/main" id="{00000000-0008-0000-0000-0000C5000000}"/>
            </a:ext>
          </a:extLst>
        </xdr:cNvPr>
        <xdr:cNvSpPr txBox="1"/>
      </xdr:nvSpPr>
      <xdr:spPr>
        <a:xfrm>
          <a:off x="13058775" y="32804099"/>
          <a:ext cx="1228725" cy="2667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xdr:twoCellAnchor>
    <xdr:from>
      <xdr:col>2</xdr:col>
      <xdr:colOff>365125</xdr:colOff>
      <xdr:row>6</xdr:row>
      <xdr:rowOff>73025</xdr:rowOff>
    </xdr:from>
    <xdr:to>
      <xdr:col>2</xdr:col>
      <xdr:colOff>1381125</xdr:colOff>
      <xdr:row>6</xdr:row>
      <xdr:rowOff>387350</xdr:rowOff>
    </xdr:to>
    <xdr:sp macro="" textlink="">
      <xdr:nvSpPr>
        <xdr:cNvPr id="1026" name="Textfeld 1025">
          <a:extLst>
            <a:ext uri="{FF2B5EF4-FFF2-40B4-BE49-F238E27FC236}">
              <a16:creationId xmlns:a16="http://schemas.microsoft.com/office/drawing/2014/main" id="{00000000-0008-0000-0000-000002040000}"/>
            </a:ext>
          </a:extLst>
        </xdr:cNvPr>
        <xdr:cNvSpPr txBox="1"/>
      </xdr:nvSpPr>
      <xdr:spPr>
        <a:xfrm>
          <a:off x="5238750" y="2668588"/>
          <a:ext cx="1016000"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Dohle</a:t>
          </a:r>
        </a:p>
      </xdr:txBody>
    </xdr:sp>
    <xdr:clientData/>
  </xdr:twoCellAnchor>
  <mc:AlternateContent xmlns:mc="http://schemas.openxmlformats.org/markup-compatibility/2006">
    <mc:Choice xmlns:a14="http://schemas.microsoft.com/office/drawing/2010/main" Requires="a14">
      <xdr:twoCellAnchor editAs="oneCell">
        <xdr:from>
          <xdr:col>4</xdr:col>
          <xdr:colOff>1327150</xdr:colOff>
          <xdr:row>7</xdr:row>
          <xdr:rowOff>25400</xdr:rowOff>
        </xdr:from>
        <xdr:to>
          <xdr:col>5</xdr:col>
          <xdr:colOff>101600</xdr:colOff>
          <xdr:row>7</xdr:row>
          <xdr:rowOff>228600</xdr:rowOff>
        </xdr:to>
        <xdr:sp macro="" textlink="">
          <xdr:nvSpPr>
            <xdr:cNvPr id="1049" name="Check Box 25" descr="Edeka/Netto MD"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Rewe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6</xdr:row>
          <xdr:rowOff>152400</xdr:rowOff>
        </xdr:from>
        <xdr:to>
          <xdr:col>6</xdr:col>
          <xdr:colOff>260350</xdr:colOff>
          <xdr:row>6</xdr:row>
          <xdr:rowOff>361950</xdr:rowOff>
        </xdr:to>
        <xdr:sp macro="" textlink="">
          <xdr:nvSpPr>
            <xdr:cNvPr id="1245" name="Check Box 221" descr="Edeka/Netto MD"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Galeria Kaufhof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6</xdr:row>
          <xdr:rowOff>431800</xdr:rowOff>
        </xdr:from>
        <xdr:to>
          <xdr:col>6</xdr:col>
          <xdr:colOff>273050</xdr:colOff>
          <xdr:row>7</xdr:row>
          <xdr:rowOff>228600</xdr:rowOff>
        </xdr:to>
        <xdr:sp macro="" textlink="">
          <xdr:nvSpPr>
            <xdr:cNvPr id="1051" name="Check Box 27" descr="Edeka/Netto MD"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tegut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7</xdr:row>
          <xdr:rowOff>6350</xdr:rowOff>
        </xdr:from>
        <xdr:to>
          <xdr:col>2</xdr:col>
          <xdr:colOff>323850</xdr:colOff>
          <xdr:row>7</xdr:row>
          <xdr:rowOff>254000</xdr:rowOff>
        </xdr:to>
        <xdr:sp macro="" textlink="">
          <xdr:nvSpPr>
            <xdr:cNvPr id="1054" name="Check Box 30" descr="Edeka/Netto MD"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7</xdr:row>
          <xdr:rowOff>12700</xdr:rowOff>
        </xdr:from>
        <xdr:to>
          <xdr:col>3</xdr:col>
          <xdr:colOff>527050</xdr:colOff>
          <xdr:row>7</xdr:row>
          <xdr:rowOff>228600</xdr:rowOff>
        </xdr:to>
        <xdr:sp macro="" textlink="">
          <xdr:nvSpPr>
            <xdr:cNvPr id="1052" name="Check Box 28" descr="Edeka/Netto MD"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Norma</a:t>
              </a:r>
            </a:p>
          </xdr:txBody>
        </xdr:sp>
        <xdr:clientData fLocksWithSheet="0"/>
      </xdr:twoCellAnchor>
    </mc:Choice>
    <mc:Fallback/>
  </mc:AlternateContent>
  <xdr:oneCellAnchor>
    <xdr:from>
      <xdr:col>8</xdr:col>
      <xdr:colOff>180975</xdr:colOff>
      <xdr:row>32</xdr:row>
      <xdr:rowOff>95250</xdr:rowOff>
    </xdr:from>
    <xdr:ext cx="1190624" cy="285749"/>
    <xdr:sp macro="" textlink="">
      <xdr:nvSpPr>
        <xdr:cNvPr id="194" name="Textfeld 193">
          <a:extLst>
            <a:ext uri="{FF2B5EF4-FFF2-40B4-BE49-F238E27FC236}">
              <a16:creationId xmlns:a16="http://schemas.microsoft.com/office/drawing/2014/main" id="{00000000-0008-0000-0000-0000C2000000}"/>
            </a:ext>
          </a:extLst>
        </xdr:cNvPr>
        <xdr:cNvSpPr txBox="1"/>
      </xdr:nvSpPr>
      <xdr:spPr>
        <a:xfrm>
          <a:off x="12839700" y="13134975"/>
          <a:ext cx="1190624" cy="285749"/>
        </a:xfrm>
        <a:prstGeom prst="rect">
          <a:avLst/>
        </a:prstGeom>
        <a:no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4</xdr:col>
          <xdr:colOff>57150</xdr:colOff>
          <xdr:row>46</xdr:row>
          <xdr:rowOff>342900</xdr:rowOff>
        </xdr:from>
        <xdr:to>
          <xdr:col>4</xdr:col>
          <xdr:colOff>279400</xdr:colOff>
          <xdr:row>47</xdr:row>
          <xdr:rowOff>69850</xdr:rowOff>
        </xdr:to>
        <xdr:sp macro="" textlink="">
          <xdr:nvSpPr>
            <xdr:cNvPr id="1508" name="Check Box 484" descr="GlobalGAP"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381000</xdr:rowOff>
        </xdr:from>
        <xdr:to>
          <xdr:col>4</xdr:col>
          <xdr:colOff>279400</xdr:colOff>
          <xdr:row>48</xdr:row>
          <xdr:rowOff>107950</xdr:rowOff>
        </xdr:to>
        <xdr:sp macro="" textlink="">
          <xdr:nvSpPr>
            <xdr:cNvPr id="1514" name="Check Box 490" descr="Edeka/Netto MD"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190500</xdr:rowOff>
        </xdr:from>
        <xdr:to>
          <xdr:col>4</xdr:col>
          <xdr:colOff>279400</xdr:colOff>
          <xdr:row>48</xdr:row>
          <xdr:rowOff>400050</xdr:rowOff>
        </xdr:to>
        <xdr:sp macro="" textlink="">
          <xdr:nvSpPr>
            <xdr:cNvPr id="1509" name="Check Box 485" descr="Edeka/Netto MD"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51</xdr:row>
          <xdr:rowOff>95250</xdr:rowOff>
        </xdr:from>
        <xdr:to>
          <xdr:col>8</xdr:col>
          <xdr:colOff>260350</xdr:colOff>
          <xdr:row>51</xdr:row>
          <xdr:rowOff>298450</xdr:rowOff>
        </xdr:to>
        <xdr:sp macro="" textlink="">
          <xdr:nvSpPr>
            <xdr:cNvPr id="1648" name="Check Box 624" descr="Edeka/Netto MD"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fLocksWithSheet="0"/>
      </xdr:twoCellAnchor>
    </mc:Choice>
    <mc:Fallback/>
  </mc:AlternateContent>
  <xdr:oneCellAnchor>
    <xdr:from>
      <xdr:col>8</xdr:col>
      <xdr:colOff>161925</xdr:colOff>
      <xdr:row>51</xdr:row>
      <xdr:rowOff>66674</xdr:rowOff>
    </xdr:from>
    <xdr:ext cx="1276350" cy="266701"/>
    <xdr:sp macro="" textlink="">
      <xdr:nvSpPr>
        <xdr:cNvPr id="190" name="Textfeld 189">
          <a:extLst>
            <a:ext uri="{FF2B5EF4-FFF2-40B4-BE49-F238E27FC236}">
              <a16:creationId xmlns:a16="http://schemas.microsoft.com/office/drawing/2014/main" id="{00000000-0008-0000-0000-0000BE000000}"/>
            </a:ext>
          </a:extLst>
        </xdr:cNvPr>
        <xdr:cNvSpPr txBox="1"/>
      </xdr:nvSpPr>
      <xdr:spPr>
        <a:xfrm>
          <a:off x="13096875" y="20173949"/>
          <a:ext cx="1276350" cy="2667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200" b="1">
              <a:latin typeface="Arial" panose="020B0604020202020204" pitchFamily="34" charset="0"/>
              <a:cs typeface="Arial" panose="020B0604020202020204" pitchFamily="34" charset="0"/>
            </a:rPr>
            <a:t>keine Angabe</a:t>
          </a:r>
        </a:p>
      </xdr:txBody>
    </xdr:sp>
    <xdr:clientData/>
  </xdr:oneCellAnchor>
  <mc:AlternateContent xmlns:mc="http://schemas.openxmlformats.org/markup-compatibility/2006">
    <mc:Choice xmlns:a14="http://schemas.microsoft.com/office/drawing/2010/main" Requires="a14">
      <xdr:twoCellAnchor editAs="oneCell">
        <xdr:from>
          <xdr:col>7</xdr:col>
          <xdr:colOff>146050</xdr:colOff>
          <xdr:row>51</xdr:row>
          <xdr:rowOff>342900</xdr:rowOff>
        </xdr:from>
        <xdr:to>
          <xdr:col>7</xdr:col>
          <xdr:colOff>374650</xdr:colOff>
          <xdr:row>52</xdr:row>
          <xdr:rowOff>38100</xdr:rowOff>
        </xdr:to>
        <xdr:sp macro="" textlink="">
          <xdr:nvSpPr>
            <xdr:cNvPr id="1100" name="Check Box 76" descr="Edeka/Netto MD"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xdr:twoCellAnchor>
    <xdr:from>
      <xdr:col>2</xdr:col>
      <xdr:colOff>200024</xdr:colOff>
      <xdr:row>72</xdr:row>
      <xdr:rowOff>142875</xdr:rowOff>
    </xdr:from>
    <xdr:to>
      <xdr:col>3</xdr:col>
      <xdr:colOff>542925</xdr:colOff>
      <xdr:row>72</xdr:row>
      <xdr:rowOff>352424</xdr:rowOff>
    </xdr:to>
    <xdr:sp macro="" textlink="">
      <xdr:nvSpPr>
        <xdr:cNvPr id="7" name="Textfeld 6">
          <a:extLst>
            <a:ext uri="{FF2B5EF4-FFF2-40B4-BE49-F238E27FC236}">
              <a16:creationId xmlns:a16="http://schemas.microsoft.com/office/drawing/2014/main" id="{00000000-0008-0000-0000-000007000000}"/>
            </a:ext>
          </a:extLst>
        </xdr:cNvPr>
        <xdr:cNvSpPr txBox="1"/>
      </xdr:nvSpPr>
      <xdr:spPr>
        <a:xfrm>
          <a:off x="4848224" y="32870775"/>
          <a:ext cx="1724026" cy="209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Bioland-Zeichen</a:t>
          </a:r>
        </a:p>
      </xdr:txBody>
    </xdr:sp>
    <xdr:clientData/>
  </xdr:twoCellAnchor>
  <xdr:twoCellAnchor>
    <xdr:from>
      <xdr:col>2</xdr:col>
      <xdr:colOff>200025</xdr:colOff>
      <xdr:row>73</xdr:row>
      <xdr:rowOff>38100</xdr:rowOff>
    </xdr:from>
    <xdr:to>
      <xdr:col>3</xdr:col>
      <xdr:colOff>1114425</xdr:colOff>
      <xdr:row>73</xdr:row>
      <xdr:rowOff>257174</xdr:rowOff>
    </xdr:to>
    <xdr:sp macro="" textlink="">
      <xdr:nvSpPr>
        <xdr:cNvPr id="1059" name="Textfeld 1058">
          <a:extLst>
            <a:ext uri="{FF2B5EF4-FFF2-40B4-BE49-F238E27FC236}">
              <a16:creationId xmlns:a16="http://schemas.microsoft.com/office/drawing/2014/main" id="{00000000-0008-0000-0000-000023040000}"/>
            </a:ext>
          </a:extLst>
        </xdr:cNvPr>
        <xdr:cNvSpPr txBox="1"/>
      </xdr:nvSpPr>
      <xdr:spPr>
        <a:xfrm>
          <a:off x="4848225" y="33147000"/>
          <a:ext cx="2295525"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Demeter-Verbandslogo</a:t>
          </a:r>
        </a:p>
      </xdr:txBody>
    </xdr:sp>
    <xdr:clientData/>
  </xdr:twoCellAnchor>
  <xdr:twoCellAnchor>
    <xdr:from>
      <xdr:col>2</xdr:col>
      <xdr:colOff>200025</xdr:colOff>
      <xdr:row>73</xdr:row>
      <xdr:rowOff>285750</xdr:rowOff>
    </xdr:from>
    <xdr:to>
      <xdr:col>3</xdr:col>
      <xdr:colOff>990600</xdr:colOff>
      <xdr:row>74</xdr:row>
      <xdr:rowOff>123824</xdr:rowOff>
    </xdr:to>
    <xdr:sp macro="" textlink="">
      <xdr:nvSpPr>
        <xdr:cNvPr id="1060" name="Textfeld 1059">
          <a:extLst>
            <a:ext uri="{FF2B5EF4-FFF2-40B4-BE49-F238E27FC236}">
              <a16:creationId xmlns:a16="http://schemas.microsoft.com/office/drawing/2014/main" id="{00000000-0008-0000-0000-000024040000}"/>
            </a:ext>
          </a:extLst>
        </xdr:cNvPr>
        <xdr:cNvSpPr txBox="1"/>
      </xdr:nvSpPr>
      <xdr:spPr>
        <a:xfrm>
          <a:off x="4848225" y="33394650"/>
          <a:ext cx="2171700" cy="219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Deutsches Bio-Siegel</a:t>
          </a:r>
        </a:p>
      </xdr:txBody>
    </xdr:sp>
    <xdr:clientData/>
  </xdr:twoCellAnchor>
  <xdr:twoCellAnchor>
    <xdr:from>
      <xdr:col>2</xdr:col>
      <xdr:colOff>200026</xdr:colOff>
      <xdr:row>74</xdr:row>
      <xdr:rowOff>161925</xdr:rowOff>
    </xdr:from>
    <xdr:to>
      <xdr:col>3</xdr:col>
      <xdr:colOff>838201</xdr:colOff>
      <xdr:row>75</xdr:row>
      <xdr:rowOff>19050</xdr:rowOff>
    </xdr:to>
    <xdr:sp macro="" textlink="">
      <xdr:nvSpPr>
        <xdr:cNvPr id="1061" name="Textfeld 1060">
          <a:extLst>
            <a:ext uri="{FF2B5EF4-FFF2-40B4-BE49-F238E27FC236}">
              <a16:creationId xmlns:a16="http://schemas.microsoft.com/office/drawing/2014/main" id="{00000000-0008-0000-0000-000025040000}"/>
            </a:ext>
          </a:extLst>
        </xdr:cNvPr>
        <xdr:cNvSpPr txBox="1"/>
      </xdr:nvSpPr>
      <xdr:spPr>
        <a:xfrm>
          <a:off x="4848226" y="33651825"/>
          <a:ext cx="201930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DLG Qualitätssiegel</a:t>
          </a:r>
        </a:p>
      </xdr:txBody>
    </xdr:sp>
    <xdr:clientData/>
  </xdr:twoCellAnchor>
  <xdr:twoCellAnchor>
    <xdr:from>
      <xdr:col>2</xdr:col>
      <xdr:colOff>200025</xdr:colOff>
      <xdr:row>75</xdr:row>
      <xdr:rowOff>56028</xdr:rowOff>
    </xdr:from>
    <xdr:to>
      <xdr:col>4</xdr:col>
      <xdr:colOff>123266</xdr:colOff>
      <xdr:row>75</xdr:row>
      <xdr:rowOff>266699</xdr:rowOff>
    </xdr:to>
    <xdr:sp macro="" textlink="">
      <xdr:nvSpPr>
        <xdr:cNvPr id="1062" name="Textfeld 1061">
          <a:extLst>
            <a:ext uri="{FF2B5EF4-FFF2-40B4-BE49-F238E27FC236}">
              <a16:creationId xmlns:a16="http://schemas.microsoft.com/office/drawing/2014/main" id="{00000000-0008-0000-0000-000026040000}"/>
            </a:ext>
          </a:extLst>
        </xdr:cNvPr>
        <xdr:cNvSpPr txBox="1"/>
      </xdr:nvSpPr>
      <xdr:spPr>
        <a:xfrm>
          <a:off x="4850466" y="34379646"/>
          <a:ext cx="2679888" cy="2106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EU-Bio-Gemeinschaftslogo</a:t>
          </a:r>
        </a:p>
      </xdr:txBody>
    </xdr:sp>
    <xdr:clientData/>
  </xdr:twoCellAnchor>
  <xdr:twoCellAnchor>
    <xdr:from>
      <xdr:col>2</xdr:col>
      <xdr:colOff>200025</xdr:colOff>
      <xdr:row>75</xdr:row>
      <xdr:rowOff>304799</xdr:rowOff>
    </xdr:from>
    <xdr:to>
      <xdr:col>3</xdr:col>
      <xdr:colOff>942975</xdr:colOff>
      <xdr:row>75</xdr:row>
      <xdr:rowOff>542924</xdr:rowOff>
    </xdr:to>
    <xdr:sp macro="" textlink="">
      <xdr:nvSpPr>
        <xdr:cNvPr id="1063" name="Textfeld 1062">
          <a:extLst>
            <a:ext uri="{FF2B5EF4-FFF2-40B4-BE49-F238E27FC236}">
              <a16:creationId xmlns:a16="http://schemas.microsoft.com/office/drawing/2014/main" id="{00000000-0008-0000-0000-000027040000}"/>
            </a:ext>
          </a:extLst>
        </xdr:cNvPr>
        <xdr:cNvSpPr txBox="1"/>
      </xdr:nvSpPr>
      <xdr:spPr>
        <a:xfrm>
          <a:off x="4848225" y="34175699"/>
          <a:ext cx="2124075"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Fairtrade-Siegel</a:t>
          </a:r>
        </a:p>
      </xdr:txBody>
    </xdr:sp>
    <xdr:clientData/>
  </xdr:twoCellAnchor>
  <xdr:twoCellAnchor>
    <xdr:from>
      <xdr:col>2</xdr:col>
      <xdr:colOff>200025</xdr:colOff>
      <xdr:row>75</xdr:row>
      <xdr:rowOff>561975</xdr:rowOff>
    </xdr:from>
    <xdr:to>
      <xdr:col>4</xdr:col>
      <xdr:colOff>133350</xdr:colOff>
      <xdr:row>75</xdr:row>
      <xdr:rowOff>790575</xdr:rowOff>
    </xdr:to>
    <xdr:sp macro="" textlink="">
      <xdr:nvSpPr>
        <xdr:cNvPr id="1064" name="Textfeld 1063">
          <a:extLst>
            <a:ext uri="{FF2B5EF4-FFF2-40B4-BE49-F238E27FC236}">
              <a16:creationId xmlns:a16="http://schemas.microsoft.com/office/drawing/2014/main" id="{00000000-0008-0000-0000-000028040000}"/>
            </a:ext>
          </a:extLst>
        </xdr:cNvPr>
        <xdr:cNvSpPr txBox="1"/>
      </xdr:nvSpPr>
      <xdr:spPr>
        <a:xfrm>
          <a:off x="4848225" y="34432875"/>
          <a:ext cx="269557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Geprüfte Qualität Bayern</a:t>
          </a:r>
        </a:p>
      </xdr:txBody>
    </xdr:sp>
    <xdr:clientData/>
  </xdr:twoCellAnchor>
  <xdr:twoCellAnchor>
    <xdr:from>
      <xdr:col>2</xdr:col>
      <xdr:colOff>200025</xdr:colOff>
      <xdr:row>75</xdr:row>
      <xdr:rowOff>828675</xdr:rowOff>
    </xdr:from>
    <xdr:to>
      <xdr:col>3</xdr:col>
      <xdr:colOff>1323975</xdr:colOff>
      <xdr:row>75</xdr:row>
      <xdr:rowOff>1028700</xdr:rowOff>
    </xdr:to>
    <xdr:sp macro="" textlink="">
      <xdr:nvSpPr>
        <xdr:cNvPr id="1065" name="Textfeld 1064">
          <a:extLst>
            <a:ext uri="{FF2B5EF4-FFF2-40B4-BE49-F238E27FC236}">
              <a16:creationId xmlns:a16="http://schemas.microsoft.com/office/drawing/2014/main" id="{00000000-0008-0000-0000-000029040000}"/>
            </a:ext>
          </a:extLst>
        </xdr:cNvPr>
        <xdr:cNvSpPr txBox="1"/>
      </xdr:nvSpPr>
      <xdr:spPr>
        <a:xfrm>
          <a:off x="4848225" y="34699575"/>
          <a:ext cx="25050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Geprüfte Qualität Hessen</a:t>
          </a:r>
        </a:p>
      </xdr:txBody>
    </xdr:sp>
    <xdr:clientData/>
  </xdr:twoCellAnchor>
  <xdr:twoCellAnchor>
    <xdr:from>
      <xdr:col>4</xdr:col>
      <xdr:colOff>304800</xdr:colOff>
      <xdr:row>72</xdr:row>
      <xdr:rowOff>133351</xdr:rowOff>
    </xdr:from>
    <xdr:to>
      <xdr:col>6</xdr:col>
      <xdr:colOff>762000</xdr:colOff>
      <xdr:row>73</xdr:row>
      <xdr:rowOff>28575</xdr:rowOff>
    </xdr:to>
    <xdr:sp macro="" textlink="">
      <xdr:nvSpPr>
        <xdr:cNvPr id="1066" name="Textfeld 1065">
          <a:extLst>
            <a:ext uri="{FF2B5EF4-FFF2-40B4-BE49-F238E27FC236}">
              <a16:creationId xmlns:a16="http://schemas.microsoft.com/office/drawing/2014/main" id="{00000000-0008-0000-0000-00002A040000}"/>
            </a:ext>
          </a:extLst>
        </xdr:cNvPr>
        <xdr:cNvSpPr txBox="1"/>
      </xdr:nvSpPr>
      <xdr:spPr>
        <a:xfrm>
          <a:off x="7715250" y="32861251"/>
          <a:ext cx="3219450" cy="2762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Geschützte geografische Angabe</a:t>
          </a:r>
        </a:p>
      </xdr:txBody>
    </xdr:sp>
    <xdr:clientData/>
  </xdr:twoCellAnchor>
  <xdr:twoCellAnchor>
    <xdr:from>
      <xdr:col>4</xdr:col>
      <xdr:colOff>295276</xdr:colOff>
      <xdr:row>73</xdr:row>
      <xdr:rowOff>28575</xdr:rowOff>
    </xdr:from>
    <xdr:to>
      <xdr:col>6</xdr:col>
      <xdr:colOff>962025</xdr:colOff>
      <xdr:row>73</xdr:row>
      <xdr:rowOff>285750</xdr:rowOff>
    </xdr:to>
    <xdr:sp macro="" textlink="">
      <xdr:nvSpPr>
        <xdr:cNvPr id="1067" name="Textfeld 1066">
          <a:extLst>
            <a:ext uri="{FF2B5EF4-FFF2-40B4-BE49-F238E27FC236}">
              <a16:creationId xmlns:a16="http://schemas.microsoft.com/office/drawing/2014/main" id="{00000000-0008-0000-0000-00002B040000}"/>
            </a:ext>
          </a:extLst>
        </xdr:cNvPr>
        <xdr:cNvSpPr txBox="1"/>
      </xdr:nvSpPr>
      <xdr:spPr>
        <a:xfrm>
          <a:off x="7705726" y="33137475"/>
          <a:ext cx="3428999"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Geschützte Ursprungsbezeichnung</a:t>
          </a:r>
        </a:p>
      </xdr:txBody>
    </xdr:sp>
    <xdr:clientData/>
  </xdr:twoCellAnchor>
  <xdr:twoCellAnchor>
    <xdr:from>
      <xdr:col>4</xdr:col>
      <xdr:colOff>285113</xdr:colOff>
      <xdr:row>74</xdr:row>
      <xdr:rowOff>165100</xdr:rowOff>
    </xdr:from>
    <xdr:to>
      <xdr:col>8</xdr:col>
      <xdr:colOff>170814</xdr:colOff>
      <xdr:row>75</xdr:row>
      <xdr:rowOff>41275</xdr:rowOff>
    </xdr:to>
    <xdr:sp macro="" textlink="">
      <xdr:nvSpPr>
        <xdr:cNvPr id="1068" name="Textfeld 1067">
          <a:extLst>
            <a:ext uri="{FF2B5EF4-FFF2-40B4-BE49-F238E27FC236}">
              <a16:creationId xmlns:a16="http://schemas.microsoft.com/office/drawing/2014/main" id="{00000000-0008-0000-0000-00002C040000}"/>
            </a:ext>
          </a:extLst>
        </xdr:cNvPr>
        <xdr:cNvSpPr txBox="1"/>
      </xdr:nvSpPr>
      <xdr:spPr>
        <a:xfrm>
          <a:off x="7915273" y="35217100"/>
          <a:ext cx="5575301" cy="2622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Gütezeichen Landwirtschaftskammer Schleswig-Holstein</a:t>
          </a:r>
        </a:p>
      </xdr:txBody>
    </xdr:sp>
    <xdr:clientData/>
  </xdr:twoCellAnchor>
  <xdr:twoCellAnchor>
    <xdr:from>
      <xdr:col>4</xdr:col>
      <xdr:colOff>264161</xdr:colOff>
      <xdr:row>73</xdr:row>
      <xdr:rowOff>313690</xdr:rowOff>
    </xdr:from>
    <xdr:to>
      <xdr:col>6</xdr:col>
      <xdr:colOff>1216661</xdr:colOff>
      <xdr:row>74</xdr:row>
      <xdr:rowOff>151765</xdr:rowOff>
    </xdr:to>
    <xdr:sp macro="" textlink="">
      <xdr:nvSpPr>
        <xdr:cNvPr id="1069" name="Textfeld 1068">
          <a:extLst>
            <a:ext uri="{FF2B5EF4-FFF2-40B4-BE49-F238E27FC236}">
              <a16:creationId xmlns:a16="http://schemas.microsoft.com/office/drawing/2014/main" id="{00000000-0008-0000-0000-00002D040000}"/>
            </a:ext>
          </a:extLst>
        </xdr:cNvPr>
        <xdr:cNvSpPr txBox="1"/>
      </xdr:nvSpPr>
      <xdr:spPr>
        <a:xfrm>
          <a:off x="7894321" y="34979610"/>
          <a:ext cx="3797300" cy="2241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Kontrollsiegel LWK Niedersachsen</a:t>
          </a:r>
        </a:p>
      </xdr:txBody>
    </xdr:sp>
    <xdr:clientData/>
  </xdr:twoCellAnchor>
  <xdr:twoCellAnchor>
    <xdr:from>
      <xdr:col>4</xdr:col>
      <xdr:colOff>304800</xdr:colOff>
      <xdr:row>75</xdr:row>
      <xdr:rowOff>47626</xdr:rowOff>
    </xdr:from>
    <xdr:to>
      <xdr:col>6</xdr:col>
      <xdr:colOff>838200</xdr:colOff>
      <xdr:row>75</xdr:row>
      <xdr:rowOff>276226</xdr:rowOff>
    </xdr:to>
    <xdr:sp macro="" textlink="">
      <xdr:nvSpPr>
        <xdr:cNvPr id="1070" name="Textfeld 1069">
          <a:extLst>
            <a:ext uri="{FF2B5EF4-FFF2-40B4-BE49-F238E27FC236}">
              <a16:creationId xmlns:a16="http://schemas.microsoft.com/office/drawing/2014/main" id="{00000000-0008-0000-0000-00002E040000}"/>
            </a:ext>
          </a:extLst>
        </xdr:cNvPr>
        <xdr:cNvSpPr txBox="1"/>
      </xdr:nvSpPr>
      <xdr:spPr>
        <a:xfrm>
          <a:off x="7715250" y="33918526"/>
          <a:ext cx="329565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Naturland-Zeichen</a:t>
          </a:r>
        </a:p>
      </xdr:txBody>
    </xdr:sp>
    <xdr:clientData/>
  </xdr:twoCellAnchor>
  <xdr:twoCellAnchor>
    <xdr:from>
      <xdr:col>4</xdr:col>
      <xdr:colOff>304799</xdr:colOff>
      <xdr:row>75</xdr:row>
      <xdr:rowOff>304800</xdr:rowOff>
    </xdr:from>
    <xdr:to>
      <xdr:col>8</xdr:col>
      <xdr:colOff>180974</xdr:colOff>
      <xdr:row>75</xdr:row>
      <xdr:rowOff>552449</xdr:rowOff>
    </xdr:to>
    <xdr:sp macro="" textlink="">
      <xdr:nvSpPr>
        <xdr:cNvPr id="1071" name="Textfeld 1070">
          <a:extLst>
            <a:ext uri="{FF2B5EF4-FFF2-40B4-BE49-F238E27FC236}">
              <a16:creationId xmlns:a16="http://schemas.microsoft.com/office/drawing/2014/main" id="{00000000-0008-0000-0000-00002F040000}"/>
            </a:ext>
          </a:extLst>
        </xdr:cNvPr>
        <xdr:cNvSpPr txBox="1"/>
      </xdr:nvSpPr>
      <xdr:spPr>
        <a:xfrm>
          <a:off x="7715249" y="34175700"/>
          <a:ext cx="5400675" cy="247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Qualitätszeichen Gesicherte Qualität Baden-Württemberg</a:t>
          </a:r>
        </a:p>
      </xdr:txBody>
    </xdr:sp>
    <xdr:clientData/>
  </xdr:twoCellAnchor>
  <xdr:twoCellAnchor>
    <xdr:from>
      <xdr:col>4</xdr:col>
      <xdr:colOff>314324</xdr:colOff>
      <xdr:row>75</xdr:row>
      <xdr:rowOff>552450</xdr:rowOff>
    </xdr:from>
    <xdr:to>
      <xdr:col>7</xdr:col>
      <xdr:colOff>1152525</xdr:colOff>
      <xdr:row>75</xdr:row>
      <xdr:rowOff>781050</xdr:rowOff>
    </xdr:to>
    <xdr:sp macro="" textlink="">
      <xdr:nvSpPr>
        <xdr:cNvPr id="1072" name="Textfeld 1071">
          <a:extLst>
            <a:ext uri="{FF2B5EF4-FFF2-40B4-BE49-F238E27FC236}">
              <a16:creationId xmlns:a16="http://schemas.microsoft.com/office/drawing/2014/main" id="{00000000-0008-0000-0000-000030040000}"/>
            </a:ext>
          </a:extLst>
        </xdr:cNvPr>
        <xdr:cNvSpPr txBox="1"/>
      </xdr:nvSpPr>
      <xdr:spPr>
        <a:xfrm>
          <a:off x="7724774" y="34423350"/>
          <a:ext cx="4981576"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Qualitätszeichen Gesicherte Qualität Rheinland-Pfalz</a:t>
          </a:r>
        </a:p>
      </xdr:txBody>
    </xdr:sp>
    <xdr:clientData/>
  </xdr:twoCellAnchor>
  <xdr:twoCellAnchor>
    <xdr:from>
      <xdr:col>4</xdr:col>
      <xdr:colOff>314325</xdr:colOff>
      <xdr:row>75</xdr:row>
      <xdr:rowOff>800099</xdr:rowOff>
    </xdr:from>
    <xdr:to>
      <xdr:col>7</xdr:col>
      <xdr:colOff>895350</xdr:colOff>
      <xdr:row>75</xdr:row>
      <xdr:rowOff>1038224</xdr:rowOff>
    </xdr:to>
    <xdr:sp macro="" textlink="">
      <xdr:nvSpPr>
        <xdr:cNvPr id="1073" name="Textfeld 1072">
          <a:extLst>
            <a:ext uri="{FF2B5EF4-FFF2-40B4-BE49-F238E27FC236}">
              <a16:creationId xmlns:a16="http://schemas.microsoft.com/office/drawing/2014/main" id="{00000000-0008-0000-0000-000031040000}"/>
            </a:ext>
          </a:extLst>
        </xdr:cNvPr>
        <xdr:cNvSpPr txBox="1"/>
      </xdr:nvSpPr>
      <xdr:spPr>
        <a:xfrm>
          <a:off x="7724775" y="34670999"/>
          <a:ext cx="472440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Qualitätszeichen Gesicherte Qualität Saarland</a:t>
          </a:r>
        </a:p>
      </xdr:txBody>
    </xdr:sp>
    <xdr:clientData/>
  </xdr:twoCellAnchor>
  <xdr:twoCellAnchor>
    <xdr:from>
      <xdr:col>8</xdr:col>
      <xdr:colOff>133350</xdr:colOff>
      <xdr:row>78</xdr:row>
      <xdr:rowOff>142875</xdr:rowOff>
    </xdr:from>
    <xdr:to>
      <xdr:col>8</xdr:col>
      <xdr:colOff>1352550</xdr:colOff>
      <xdr:row>78</xdr:row>
      <xdr:rowOff>342899</xdr:rowOff>
    </xdr:to>
    <xdr:sp macro="" textlink="">
      <xdr:nvSpPr>
        <xdr:cNvPr id="1079" name="Textfeld 1078">
          <a:extLst>
            <a:ext uri="{FF2B5EF4-FFF2-40B4-BE49-F238E27FC236}">
              <a16:creationId xmlns:a16="http://schemas.microsoft.com/office/drawing/2014/main" id="{00000000-0008-0000-0000-000037040000}"/>
            </a:ext>
          </a:extLst>
        </xdr:cNvPr>
        <xdr:cNvSpPr txBox="1"/>
      </xdr:nvSpPr>
      <xdr:spPr>
        <a:xfrm>
          <a:off x="13068300" y="36128325"/>
          <a:ext cx="1219200" cy="2000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200" b="1">
              <a:latin typeface="Arial" panose="020B0604020202020204" pitchFamily="34" charset="0"/>
              <a:cs typeface="Arial" panose="020B0604020202020204" pitchFamily="34" charset="0"/>
            </a:rPr>
            <a:t>keine Angabe</a:t>
          </a:r>
        </a:p>
      </xdr:txBody>
    </xdr:sp>
    <xdr:clientData/>
  </xdr:twoCellAnchor>
  <mc:AlternateContent xmlns:mc="http://schemas.openxmlformats.org/markup-compatibility/2006">
    <mc:Choice xmlns:a14="http://schemas.microsoft.com/office/drawing/2010/main" Requires="a14">
      <xdr:twoCellAnchor editAs="oneCell">
        <xdr:from>
          <xdr:col>8</xdr:col>
          <xdr:colOff>31750</xdr:colOff>
          <xdr:row>78</xdr:row>
          <xdr:rowOff>127000</xdr:rowOff>
        </xdr:from>
        <xdr:to>
          <xdr:col>8</xdr:col>
          <xdr:colOff>247650</xdr:colOff>
          <xdr:row>78</xdr:row>
          <xdr:rowOff>336550</xdr:rowOff>
        </xdr:to>
        <xdr:sp macro="" textlink="">
          <xdr:nvSpPr>
            <xdr:cNvPr id="1115" name="Check Box 91" descr="Edeka/Netto MD"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1143000</xdr:colOff>
          <xdr:row>4</xdr:row>
          <xdr:rowOff>133350</xdr:rowOff>
        </xdr:from>
        <xdr:to>
          <xdr:col>4</xdr:col>
          <xdr:colOff>1371600</xdr:colOff>
          <xdr:row>4</xdr:row>
          <xdr:rowOff>323850</xdr:rowOff>
        </xdr:to>
        <xdr:sp macro="" textlink="">
          <xdr:nvSpPr>
            <xdr:cNvPr id="1655" name="Check Box 631" descr="Edeka/Netto MD"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Edeka/Netto MD</a:t>
              </a:r>
            </a:p>
          </xdr:txBody>
        </xdr:sp>
        <xdr:clientData fLocksWithSheet="0"/>
      </xdr:twoCellAnchor>
    </mc:Choice>
    <mc:Fallback/>
  </mc:AlternateContent>
  <xdr:twoCellAnchor>
    <xdr:from>
      <xdr:col>5</xdr:col>
      <xdr:colOff>54430</xdr:colOff>
      <xdr:row>4</xdr:row>
      <xdr:rowOff>68037</xdr:rowOff>
    </xdr:from>
    <xdr:to>
      <xdr:col>5</xdr:col>
      <xdr:colOff>666752</xdr:colOff>
      <xdr:row>4</xdr:row>
      <xdr:rowOff>332016</xdr:rowOff>
    </xdr:to>
    <xdr:sp macro="" textlink="">
      <xdr:nvSpPr>
        <xdr:cNvPr id="1082" name="Textfeld 1081">
          <a:extLst>
            <a:ext uri="{FF2B5EF4-FFF2-40B4-BE49-F238E27FC236}">
              <a16:creationId xmlns:a16="http://schemas.microsoft.com/office/drawing/2014/main" id="{00000000-0008-0000-0000-00003A040000}"/>
            </a:ext>
          </a:extLst>
        </xdr:cNvPr>
        <xdr:cNvSpPr txBox="1"/>
      </xdr:nvSpPr>
      <xdr:spPr>
        <a:xfrm>
          <a:off x="8858251" y="1605644"/>
          <a:ext cx="612322" cy="2639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QS</a:t>
          </a:r>
        </a:p>
      </xdr:txBody>
    </xdr:sp>
    <xdr:clientData/>
  </xdr:twoCellAnchor>
  <mc:AlternateContent xmlns:mc="http://schemas.openxmlformats.org/markup-compatibility/2006">
    <mc:Choice xmlns:a14="http://schemas.microsoft.com/office/drawing/2010/main" Requires="a14">
      <xdr:twoCellAnchor editAs="oneCell">
        <xdr:from>
          <xdr:col>6</xdr:col>
          <xdr:colOff>1104900</xdr:colOff>
          <xdr:row>4</xdr:row>
          <xdr:rowOff>127000</xdr:rowOff>
        </xdr:from>
        <xdr:to>
          <xdr:col>6</xdr:col>
          <xdr:colOff>1333500</xdr:colOff>
          <xdr:row>4</xdr:row>
          <xdr:rowOff>317500</xdr:rowOff>
        </xdr:to>
        <xdr:sp macro="" textlink="">
          <xdr:nvSpPr>
            <xdr:cNvPr id="1656" name="Check Box 632" descr="Edeka/Netto MD"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Edeka/Netto MD</a:t>
              </a:r>
            </a:p>
          </xdr:txBody>
        </xdr:sp>
        <xdr:clientData fLocksWithSheet="0"/>
      </xdr:twoCellAnchor>
    </mc:Choice>
    <mc:Fallback/>
  </mc:AlternateContent>
  <xdr:twoCellAnchor>
    <xdr:from>
      <xdr:col>7</xdr:col>
      <xdr:colOff>0</xdr:colOff>
      <xdr:row>4</xdr:row>
      <xdr:rowOff>54430</xdr:rowOff>
    </xdr:from>
    <xdr:to>
      <xdr:col>8</xdr:col>
      <xdr:colOff>122465</xdr:colOff>
      <xdr:row>4</xdr:row>
      <xdr:rowOff>319769</xdr:rowOff>
    </xdr:to>
    <xdr:sp macro="" textlink="">
      <xdr:nvSpPr>
        <xdr:cNvPr id="1083" name="Textfeld 1082">
          <a:extLst>
            <a:ext uri="{FF2B5EF4-FFF2-40B4-BE49-F238E27FC236}">
              <a16:creationId xmlns:a16="http://schemas.microsoft.com/office/drawing/2014/main" id="{00000000-0008-0000-0000-00003B040000}"/>
            </a:ext>
          </a:extLst>
        </xdr:cNvPr>
        <xdr:cNvSpPr txBox="1"/>
      </xdr:nvSpPr>
      <xdr:spPr>
        <a:xfrm>
          <a:off x="11579679" y="1592037"/>
          <a:ext cx="1510393" cy="2653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Fresh.Point</a:t>
          </a:r>
        </a:p>
      </xdr:txBody>
    </xdr:sp>
    <xdr:clientData/>
  </xdr:twoCellAnchor>
  <xdr:twoCellAnchor>
    <xdr:from>
      <xdr:col>1</xdr:col>
      <xdr:colOff>1091590</xdr:colOff>
      <xdr:row>86</xdr:row>
      <xdr:rowOff>388560</xdr:rowOff>
    </xdr:from>
    <xdr:to>
      <xdr:col>1</xdr:col>
      <xdr:colOff>3949090</xdr:colOff>
      <xdr:row>88</xdr:row>
      <xdr:rowOff>157240</xdr:rowOff>
    </xdr:to>
    <xdr:sp macro="" textlink="">
      <xdr:nvSpPr>
        <xdr:cNvPr id="1084" name="Textfeld 1083">
          <a:extLst>
            <a:ext uri="{FF2B5EF4-FFF2-40B4-BE49-F238E27FC236}">
              <a16:creationId xmlns:a16="http://schemas.microsoft.com/office/drawing/2014/main" id="{00000000-0008-0000-0000-00003C040000}"/>
            </a:ext>
          </a:extLst>
        </xdr:cNvPr>
        <xdr:cNvSpPr txBox="1"/>
      </xdr:nvSpPr>
      <xdr:spPr>
        <a:xfrm>
          <a:off x="1525507" y="41631810"/>
          <a:ext cx="2857500" cy="784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600" b="1">
              <a:latin typeface="Arial" panose="020B0604020202020204" pitchFamily="34" charset="0"/>
              <a:cs typeface="Arial" panose="020B0604020202020204" pitchFamily="34" charset="0"/>
            </a:rPr>
            <a:t>Datum</a:t>
          </a:r>
          <a:r>
            <a:rPr lang="de-DE" sz="1600" b="1" baseline="0">
              <a:latin typeface="Arial" panose="020B0604020202020204" pitchFamily="34" charset="0"/>
              <a:cs typeface="Arial" panose="020B0604020202020204" pitchFamily="34" charset="0"/>
            </a:rPr>
            <a:t> / Unterschrift</a:t>
          </a:r>
        </a:p>
        <a:p>
          <a:pPr algn="ctr"/>
          <a:r>
            <a:rPr lang="de-DE" sz="1600" b="1" baseline="0">
              <a:latin typeface="Arial" panose="020B0604020202020204" pitchFamily="34" charset="0"/>
              <a:cs typeface="Arial" panose="020B0604020202020204" pitchFamily="34" charset="0"/>
            </a:rPr>
            <a:t>Auftraggeber</a:t>
          </a:r>
          <a:endParaRPr lang="de-DE" sz="1600" b="1">
            <a:latin typeface="Arial" panose="020B0604020202020204" pitchFamily="34" charset="0"/>
            <a:cs typeface="Arial" panose="020B0604020202020204" pitchFamily="34" charset="0"/>
          </a:endParaRPr>
        </a:p>
      </xdr:txBody>
    </xdr:sp>
    <xdr:clientData/>
  </xdr:twoCellAnchor>
  <xdr:twoCellAnchor>
    <xdr:from>
      <xdr:col>2</xdr:col>
      <xdr:colOff>1380371</xdr:colOff>
      <xdr:row>86</xdr:row>
      <xdr:rowOff>358320</xdr:rowOff>
    </xdr:from>
    <xdr:to>
      <xdr:col>4</xdr:col>
      <xdr:colOff>1434800</xdr:colOff>
      <xdr:row>88</xdr:row>
      <xdr:rowOff>222250</xdr:rowOff>
    </xdr:to>
    <xdr:sp macro="" textlink="">
      <xdr:nvSpPr>
        <xdr:cNvPr id="1085" name="Textfeld 1084">
          <a:extLst>
            <a:ext uri="{FF2B5EF4-FFF2-40B4-BE49-F238E27FC236}">
              <a16:creationId xmlns:a16="http://schemas.microsoft.com/office/drawing/2014/main" id="{00000000-0008-0000-0000-00003D040000}"/>
            </a:ext>
          </a:extLst>
        </xdr:cNvPr>
        <xdr:cNvSpPr txBox="1"/>
      </xdr:nvSpPr>
      <xdr:spPr>
        <a:xfrm>
          <a:off x="6365121" y="41601570"/>
          <a:ext cx="3017762" cy="8799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600" b="1">
              <a:latin typeface="Arial" panose="020B0604020202020204" pitchFamily="34" charset="0"/>
              <a:cs typeface="Arial" panose="020B0604020202020204" pitchFamily="34" charset="0"/>
            </a:rPr>
            <a:t>Datum / Unterschrift</a:t>
          </a:r>
        </a:p>
        <a:p>
          <a:pPr algn="ctr"/>
          <a:r>
            <a:rPr lang="de-DE" sz="1600" b="1">
              <a:latin typeface="Arial" panose="020B0604020202020204" pitchFamily="34" charset="0"/>
              <a:cs typeface="Arial" panose="020B0604020202020204" pitchFamily="34" charset="0"/>
            </a:rPr>
            <a:t>Probenehmer</a:t>
          </a:r>
        </a:p>
      </xdr:txBody>
    </xdr:sp>
    <xdr:clientData/>
  </xdr:twoCellAnchor>
  <xdr:twoCellAnchor>
    <xdr:from>
      <xdr:col>6</xdr:col>
      <xdr:colOff>61987</xdr:colOff>
      <xdr:row>86</xdr:row>
      <xdr:rowOff>408214</xdr:rowOff>
    </xdr:from>
    <xdr:to>
      <xdr:col>8</xdr:col>
      <xdr:colOff>701523</xdr:colOff>
      <xdr:row>88</xdr:row>
      <xdr:rowOff>136072</xdr:rowOff>
    </xdr:to>
    <xdr:sp macro="" textlink="">
      <xdr:nvSpPr>
        <xdr:cNvPr id="1086" name="Textfeld 1085">
          <a:extLst>
            <a:ext uri="{FF2B5EF4-FFF2-40B4-BE49-F238E27FC236}">
              <a16:creationId xmlns:a16="http://schemas.microsoft.com/office/drawing/2014/main" id="{00000000-0008-0000-0000-00003E040000}"/>
            </a:ext>
          </a:extLst>
        </xdr:cNvPr>
        <xdr:cNvSpPr txBox="1"/>
      </xdr:nvSpPr>
      <xdr:spPr>
        <a:xfrm>
          <a:off x="10973404" y="41651464"/>
          <a:ext cx="3602869" cy="7438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600" b="1">
              <a:latin typeface="Arial" panose="020B0604020202020204" pitchFamily="34" charset="0"/>
              <a:cs typeface="Arial" panose="020B0604020202020204" pitchFamily="34" charset="0"/>
            </a:rPr>
            <a:t>Stempel</a:t>
          </a:r>
          <a:r>
            <a:rPr lang="de-DE" sz="1600" b="1" baseline="0">
              <a:latin typeface="Arial" panose="020B0604020202020204" pitchFamily="34" charset="0"/>
              <a:cs typeface="Arial" panose="020B0604020202020204" pitchFamily="34" charset="0"/>
            </a:rPr>
            <a:t> / Unterschrift</a:t>
          </a:r>
        </a:p>
        <a:p>
          <a:pPr algn="ctr"/>
          <a:r>
            <a:rPr lang="de-DE" sz="1600" b="1" baseline="0">
              <a:latin typeface="Arial" panose="020B0604020202020204" pitchFamily="34" charset="0"/>
              <a:cs typeface="Arial" panose="020B0604020202020204" pitchFamily="34" charset="0"/>
            </a:rPr>
            <a:t>Betriebsstätte der Probennahme</a:t>
          </a:r>
          <a:endParaRPr lang="de-DE" sz="1600" b="1">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8</xdr:col>
          <xdr:colOff>38100</xdr:colOff>
          <xdr:row>61</xdr:row>
          <xdr:rowOff>114300</xdr:rowOff>
        </xdr:from>
        <xdr:to>
          <xdr:col>8</xdr:col>
          <xdr:colOff>1333500</xdr:colOff>
          <xdr:row>61</xdr:row>
          <xdr:rowOff>342900</xdr:rowOff>
        </xdr:to>
        <xdr:sp macro="" textlink="">
          <xdr:nvSpPr>
            <xdr:cNvPr id="1658" name="OptionButton7"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75</xdr:row>
          <xdr:rowOff>38100</xdr:rowOff>
        </xdr:from>
        <xdr:to>
          <xdr:col>4</xdr:col>
          <xdr:colOff>355600</xdr:colOff>
          <xdr:row>75</xdr:row>
          <xdr:rowOff>260350</xdr:rowOff>
        </xdr:to>
        <xdr:sp macro="" textlink="">
          <xdr:nvSpPr>
            <xdr:cNvPr id="1543" name="Check Box 519" descr="Edeka/Netto MD"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889000</xdr:colOff>
          <xdr:row>73</xdr:row>
          <xdr:rowOff>57150</xdr:rowOff>
        </xdr:from>
        <xdr:to>
          <xdr:col>6</xdr:col>
          <xdr:colOff>1085850</xdr:colOff>
          <xdr:row>73</xdr:row>
          <xdr:rowOff>279400</xdr:rowOff>
        </xdr:to>
        <xdr:sp macro="" textlink="">
          <xdr:nvSpPr>
            <xdr:cNvPr id="1664" name="Check Box 640" descr="Edeka/Netto MD"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l</a:t>
              </a:r>
            </a:p>
          </xdr:txBody>
        </xdr:sp>
        <xdr:clientData/>
      </xdr:twoCellAnchor>
    </mc:Choice>
    <mc:Fallback/>
  </mc:AlternateContent>
  <xdr:twoCellAnchor>
    <xdr:from>
      <xdr:col>6</xdr:col>
      <xdr:colOff>1046480</xdr:colOff>
      <xdr:row>73</xdr:row>
      <xdr:rowOff>10160</xdr:rowOff>
    </xdr:from>
    <xdr:to>
      <xdr:col>8</xdr:col>
      <xdr:colOff>518160</xdr:colOff>
      <xdr:row>73</xdr:row>
      <xdr:rowOff>284480</xdr:rowOff>
    </xdr:to>
    <xdr:sp macro="" textlink="">
      <xdr:nvSpPr>
        <xdr:cNvPr id="9" name="Textfeld 8">
          <a:extLst>
            <a:ext uri="{FF2B5EF4-FFF2-40B4-BE49-F238E27FC236}">
              <a16:creationId xmlns:a16="http://schemas.microsoft.com/office/drawing/2014/main" id="{00000000-0008-0000-0000-000009000000}"/>
            </a:ext>
          </a:extLst>
        </xdr:cNvPr>
        <xdr:cNvSpPr txBox="1"/>
      </xdr:nvSpPr>
      <xdr:spPr>
        <a:xfrm>
          <a:off x="11521440" y="34676080"/>
          <a:ext cx="231648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latin typeface="Arial" panose="020B0604020202020204" pitchFamily="34" charset="0"/>
              <a:cs typeface="Arial" panose="020B0604020202020204" pitchFamily="34" charset="0"/>
            </a:rPr>
            <a:t>Bayerisches Bio-Siegel</a:t>
          </a:r>
        </a:p>
      </xdr:txBody>
    </xdr:sp>
    <xdr:clientData/>
  </xdr:twoCellAnchor>
  <mc:AlternateContent xmlns:mc="http://schemas.openxmlformats.org/markup-compatibility/2006">
    <mc:Choice xmlns:a14="http://schemas.microsoft.com/office/drawing/2010/main" Requires="a14">
      <xdr:twoCellAnchor editAs="oneCell">
        <xdr:from>
          <xdr:col>7</xdr:col>
          <xdr:colOff>412750</xdr:colOff>
          <xdr:row>47</xdr:row>
          <xdr:rowOff>304800</xdr:rowOff>
        </xdr:from>
        <xdr:to>
          <xdr:col>7</xdr:col>
          <xdr:colOff>628650</xdr:colOff>
          <xdr:row>48</xdr:row>
          <xdr:rowOff>57150</xdr:rowOff>
        </xdr:to>
        <xdr:sp macro="" textlink="">
          <xdr:nvSpPr>
            <xdr:cNvPr id="1667" name="Check Box 643" descr="Edeka/Netto MD"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xdr:twoCellAnchor>
    <xdr:from>
      <xdr:col>7</xdr:col>
      <xdr:colOff>599440</xdr:colOff>
      <xdr:row>47</xdr:row>
      <xdr:rowOff>335280</xdr:rowOff>
    </xdr:from>
    <xdr:to>
      <xdr:col>8</xdr:col>
      <xdr:colOff>866139</xdr:colOff>
      <xdr:row>48</xdr:row>
      <xdr:rowOff>36830</xdr:rowOff>
    </xdr:to>
    <xdr:sp macro="" textlink="">
      <xdr:nvSpPr>
        <xdr:cNvPr id="217" name="Textfeld 216">
          <a:extLst>
            <a:ext uri="{FF2B5EF4-FFF2-40B4-BE49-F238E27FC236}">
              <a16:creationId xmlns:a16="http://schemas.microsoft.com/office/drawing/2014/main" id="{00000000-0008-0000-0000-0000D9000000}"/>
            </a:ext>
          </a:extLst>
        </xdr:cNvPr>
        <xdr:cNvSpPr txBox="1"/>
      </xdr:nvSpPr>
      <xdr:spPr>
        <a:xfrm>
          <a:off x="12496800" y="22423120"/>
          <a:ext cx="1689099"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SKAL</a:t>
          </a:r>
        </a:p>
      </xdr:txBody>
    </xdr:sp>
    <xdr:clientData/>
  </xdr:twoCellAnchor>
  <mc:AlternateContent xmlns:mc="http://schemas.openxmlformats.org/markup-compatibility/2006">
    <mc:Choice xmlns:a14="http://schemas.microsoft.com/office/drawing/2010/main" Requires="a14">
      <xdr:twoCellAnchor editAs="oneCell">
        <xdr:from>
          <xdr:col>7</xdr:col>
          <xdr:colOff>133350</xdr:colOff>
          <xdr:row>53</xdr:row>
          <xdr:rowOff>133350</xdr:rowOff>
        </xdr:from>
        <xdr:to>
          <xdr:col>7</xdr:col>
          <xdr:colOff>361950</xdr:colOff>
          <xdr:row>53</xdr:row>
          <xdr:rowOff>387350</xdr:rowOff>
        </xdr:to>
        <xdr:sp macro="" textlink="">
          <xdr:nvSpPr>
            <xdr:cNvPr id="1668" name="Check Box 644" descr="Edeka/Netto MD"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a:t>
              </a:r>
            </a:p>
          </xdr:txBody>
        </xdr:sp>
        <xdr:clientData/>
      </xdr:twoCellAnchor>
    </mc:Choice>
    <mc:Fallback/>
  </mc:AlternateContent>
  <xdr:twoCellAnchor>
    <xdr:from>
      <xdr:col>7</xdr:col>
      <xdr:colOff>335280</xdr:colOff>
      <xdr:row>53</xdr:row>
      <xdr:rowOff>172720</xdr:rowOff>
    </xdr:from>
    <xdr:to>
      <xdr:col>8</xdr:col>
      <xdr:colOff>601979</xdr:colOff>
      <xdr:row>53</xdr:row>
      <xdr:rowOff>382270</xdr:rowOff>
    </xdr:to>
    <xdr:sp macro="" textlink="">
      <xdr:nvSpPr>
        <xdr:cNvPr id="219" name="Textfeld 218">
          <a:extLst>
            <a:ext uri="{FF2B5EF4-FFF2-40B4-BE49-F238E27FC236}">
              <a16:creationId xmlns:a16="http://schemas.microsoft.com/office/drawing/2014/main" id="{00000000-0008-0000-0000-0000DB000000}"/>
            </a:ext>
          </a:extLst>
        </xdr:cNvPr>
        <xdr:cNvSpPr txBox="1"/>
      </xdr:nvSpPr>
      <xdr:spPr>
        <a:xfrm>
          <a:off x="12232640" y="25308560"/>
          <a:ext cx="1689099"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a:latin typeface="Arial" panose="020B0604020202020204" pitchFamily="34" charset="0"/>
              <a:cs typeface="Arial" panose="020B0604020202020204" pitchFamily="34" charset="0"/>
            </a:rPr>
            <a:t>SKAL</a:t>
          </a:r>
        </a:p>
      </xdr:txBody>
    </xdr:sp>
    <xdr:clientData/>
  </xdr:twoCellAnchor>
  <mc:AlternateContent xmlns:mc="http://schemas.openxmlformats.org/markup-compatibility/2006">
    <mc:Choice xmlns:a14="http://schemas.microsoft.com/office/drawing/2010/main" Requires="a14">
      <xdr:twoCellAnchor editAs="oneCell">
        <xdr:from>
          <xdr:col>2</xdr:col>
          <xdr:colOff>44450</xdr:colOff>
          <xdr:row>21</xdr:row>
          <xdr:rowOff>12700</xdr:rowOff>
        </xdr:from>
        <xdr:to>
          <xdr:col>2</xdr:col>
          <xdr:colOff>292100</xdr:colOff>
          <xdr:row>21</xdr:row>
          <xdr:rowOff>247650</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Zusatz- / Sonderuntersuchung (en):</a:t>
              </a:r>
            </a:p>
          </xdr:txBody>
        </xdr:sp>
        <xdr:clientData/>
      </xdr:twoCellAnchor>
    </mc:Choice>
    <mc:Fallback/>
  </mc:AlternateContent>
  <xdr:twoCellAnchor>
    <xdr:from>
      <xdr:col>2</xdr:col>
      <xdr:colOff>272143</xdr:colOff>
      <xdr:row>20</xdr:row>
      <xdr:rowOff>435428</xdr:rowOff>
    </xdr:from>
    <xdr:to>
      <xdr:col>3</xdr:col>
      <xdr:colOff>1360714</xdr:colOff>
      <xdr:row>21</xdr:row>
      <xdr:rowOff>326571</xdr:rowOff>
    </xdr:to>
    <xdr:sp macro="" textlink="">
      <xdr:nvSpPr>
        <xdr:cNvPr id="2" name="Textfeld 1">
          <a:extLst>
            <a:ext uri="{FF2B5EF4-FFF2-40B4-BE49-F238E27FC236}">
              <a16:creationId xmlns:a16="http://schemas.microsoft.com/office/drawing/2014/main" id="{A3C4A749-502B-47DC-8088-4E17EC4BFC64}"/>
            </a:ext>
          </a:extLst>
        </xdr:cNvPr>
        <xdr:cNvSpPr txBox="1"/>
      </xdr:nvSpPr>
      <xdr:spPr>
        <a:xfrm>
          <a:off x="5143500" y="9760857"/>
          <a:ext cx="2540000" cy="3991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a:latin typeface="Arial" panose="020B0604020202020204" pitchFamily="34" charset="0"/>
              <a:cs typeface="Arial" panose="020B0604020202020204" pitchFamily="34" charset="0"/>
            </a:rPr>
            <a:t>Polare Multimethode</a:t>
          </a:r>
          <a:endParaRPr lang="de-DE" sz="12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62.xml"/><Relationship Id="rId21" Type="http://schemas.openxmlformats.org/officeDocument/2006/relationships/control" Target="../activeX/activeX9.xml"/><Relationship Id="rId42" Type="http://schemas.openxmlformats.org/officeDocument/2006/relationships/image" Target="../media/image19.emf"/><Relationship Id="rId63" Type="http://schemas.openxmlformats.org/officeDocument/2006/relationships/ctrlProp" Target="../ctrlProps/ctrlProp8.xml"/><Relationship Id="rId84" Type="http://schemas.openxmlformats.org/officeDocument/2006/relationships/ctrlProp" Target="../ctrlProps/ctrlProp29.xml"/><Relationship Id="rId138" Type="http://schemas.openxmlformats.org/officeDocument/2006/relationships/ctrlProp" Target="../ctrlProps/ctrlProp83.xml"/><Relationship Id="rId107" Type="http://schemas.openxmlformats.org/officeDocument/2006/relationships/ctrlProp" Target="../ctrlProps/ctrlProp52.xml"/><Relationship Id="rId11" Type="http://schemas.openxmlformats.org/officeDocument/2006/relationships/control" Target="../activeX/activeX4.xml"/><Relationship Id="rId32" Type="http://schemas.openxmlformats.org/officeDocument/2006/relationships/image" Target="../media/image14.emf"/><Relationship Id="rId37" Type="http://schemas.openxmlformats.org/officeDocument/2006/relationships/control" Target="../activeX/activeX17.xml"/><Relationship Id="rId53" Type="http://schemas.openxmlformats.org/officeDocument/2006/relationships/control" Target="../activeX/activeX25.xml"/><Relationship Id="rId58" Type="http://schemas.openxmlformats.org/officeDocument/2006/relationships/ctrlProp" Target="../ctrlProps/ctrlProp3.xml"/><Relationship Id="rId74" Type="http://schemas.openxmlformats.org/officeDocument/2006/relationships/ctrlProp" Target="../ctrlProps/ctrlProp19.xml"/><Relationship Id="rId79" Type="http://schemas.openxmlformats.org/officeDocument/2006/relationships/ctrlProp" Target="../ctrlProps/ctrlProp24.xml"/><Relationship Id="rId102" Type="http://schemas.openxmlformats.org/officeDocument/2006/relationships/ctrlProp" Target="../ctrlProps/ctrlProp47.xml"/><Relationship Id="rId123" Type="http://schemas.openxmlformats.org/officeDocument/2006/relationships/ctrlProp" Target="../ctrlProps/ctrlProp68.xml"/><Relationship Id="rId128" Type="http://schemas.openxmlformats.org/officeDocument/2006/relationships/ctrlProp" Target="../ctrlProps/ctrlProp73.xml"/><Relationship Id="rId144" Type="http://schemas.openxmlformats.org/officeDocument/2006/relationships/ctrlProp" Target="../ctrlProps/ctrlProp89.xml"/><Relationship Id="rId5" Type="http://schemas.openxmlformats.org/officeDocument/2006/relationships/control" Target="../activeX/activeX1.xml"/><Relationship Id="rId90" Type="http://schemas.openxmlformats.org/officeDocument/2006/relationships/ctrlProp" Target="../ctrlProps/ctrlProp35.xml"/><Relationship Id="rId95" Type="http://schemas.openxmlformats.org/officeDocument/2006/relationships/ctrlProp" Target="../ctrlProps/ctrlProp40.xml"/><Relationship Id="rId22" Type="http://schemas.openxmlformats.org/officeDocument/2006/relationships/image" Target="../media/image9.emf"/><Relationship Id="rId27" Type="http://schemas.openxmlformats.org/officeDocument/2006/relationships/control" Target="../activeX/activeX12.xml"/><Relationship Id="rId43" Type="http://schemas.openxmlformats.org/officeDocument/2006/relationships/control" Target="../activeX/activeX20.xml"/><Relationship Id="rId48" Type="http://schemas.openxmlformats.org/officeDocument/2006/relationships/image" Target="../media/image22.emf"/><Relationship Id="rId64" Type="http://schemas.openxmlformats.org/officeDocument/2006/relationships/ctrlProp" Target="../ctrlProps/ctrlProp9.xml"/><Relationship Id="rId69" Type="http://schemas.openxmlformats.org/officeDocument/2006/relationships/ctrlProp" Target="../ctrlProps/ctrlProp14.xml"/><Relationship Id="rId113" Type="http://schemas.openxmlformats.org/officeDocument/2006/relationships/ctrlProp" Target="../ctrlProps/ctrlProp58.xml"/><Relationship Id="rId118" Type="http://schemas.openxmlformats.org/officeDocument/2006/relationships/ctrlProp" Target="../ctrlProps/ctrlProp63.xml"/><Relationship Id="rId134" Type="http://schemas.openxmlformats.org/officeDocument/2006/relationships/ctrlProp" Target="../ctrlProps/ctrlProp79.xml"/><Relationship Id="rId139" Type="http://schemas.openxmlformats.org/officeDocument/2006/relationships/ctrlProp" Target="../ctrlProps/ctrlProp84.xml"/><Relationship Id="rId80" Type="http://schemas.openxmlformats.org/officeDocument/2006/relationships/ctrlProp" Target="../ctrlProps/ctrlProp25.xml"/><Relationship Id="rId85" Type="http://schemas.openxmlformats.org/officeDocument/2006/relationships/ctrlProp" Target="../ctrlProps/ctrlProp30.xml"/><Relationship Id="rId12" Type="http://schemas.openxmlformats.org/officeDocument/2006/relationships/image" Target="../media/image4.emf"/><Relationship Id="rId17" Type="http://schemas.openxmlformats.org/officeDocument/2006/relationships/control" Target="../activeX/activeX7.xml"/><Relationship Id="rId33" Type="http://schemas.openxmlformats.org/officeDocument/2006/relationships/control" Target="../activeX/activeX15.xml"/><Relationship Id="rId38" Type="http://schemas.openxmlformats.org/officeDocument/2006/relationships/image" Target="../media/image17.emf"/><Relationship Id="rId59" Type="http://schemas.openxmlformats.org/officeDocument/2006/relationships/ctrlProp" Target="../ctrlProps/ctrlProp4.xml"/><Relationship Id="rId103" Type="http://schemas.openxmlformats.org/officeDocument/2006/relationships/ctrlProp" Target="../ctrlProps/ctrlProp48.xml"/><Relationship Id="rId108" Type="http://schemas.openxmlformats.org/officeDocument/2006/relationships/ctrlProp" Target="../ctrlProps/ctrlProp53.xml"/><Relationship Id="rId124" Type="http://schemas.openxmlformats.org/officeDocument/2006/relationships/ctrlProp" Target="../ctrlProps/ctrlProp69.xml"/><Relationship Id="rId129" Type="http://schemas.openxmlformats.org/officeDocument/2006/relationships/ctrlProp" Target="../ctrlProps/ctrlProp74.xml"/><Relationship Id="rId54" Type="http://schemas.openxmlformats.org/officeDocument/2006/relationships/image" Target="../media/image25.emf"/><Relationship Id="rId70" Type="http://schemas.openxmlformats.org/officeDocument/2006/relationships/ctrlProp" Target="../ctrlProps/ctrlProp15.xml"/><Relationship Id="rId75" Type="http://schemas.openxmlformats.org/officeDocument/2006/relationships/ctrlProp" Target="../ctrlProps/ctrlProp20.xml"/><Relationship Id="rId91" Type="http://schemas.openxmlformats.org/officeDocument/2006/relationships/ctrlProp" Target="../ctrlProps/ctrlProp36.xml"/><Relationship Id="rId96" Type="http://schemas.openxmlformats.org/officeDocument/2006/relationships/ctrlProp" Target="../ctrlProps/ctrlProp41.xml"/><Relationship Id="rId140"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image" Target="../media/image1.emf"/><Relationship Id="rId23" Type="http://schemas.openxmlformats.org/officeDocument/2006/relationships/control" Target="../activeX/activeX10.xml"/><Relationship Id="rId28" Type="http://schemas.openxmlformats.org/officeDocument/2006/relationships/image" Target="../media/image12.emf"/><Relationship Id="rId49" Type="http://schemas.openxmlformats.org/officeDocument/2006/relationships/control" Target="../activeX/activeX23.xml"/><Relationship Id="rId114" Type="http://schemas.openxmlformats.org/officeDocument/2006/relationships/ctrlProp" Target="../ctrlProps/ctrlProp59.xml"/><Relationship Id="rId119" Type="http://schemas.openxmlformats.org/officeDocument/2006/relationships/ctrlProp" Target="../ctrlProps/ctrlProp64.xml"/><Relationship Id="rId44" Type="http://schemas.openxmlformats.org/officeDocument/2006/relationships/image" Target="../media/image20.emf"/><Relationship Id="rId60" Type="http://schemas.openxmlformats.org/officeDocument/2006/relationships/ctrlProp" Target="../ctrlProps/ctrlProp5.xml"/><Relationship Id="rId65" Type="http://schemas.openxmlformats.org/officeDocument/2006/relationships/ctrlProp" Target="../ctrlProps/ctrlProp10.xml"/><Relationship Id="rId81" Type="http://schemas.openxmlformats.org/officeDocument/2006/relationships/ctrlProp" Target="../ctrlProps/ctrlProp26.xml"/><Relationship Id="rId86" Type="http://schemas.openxmlformats.org/officeDocument/2006/relationships/ctrlProp" Target="../ctrlProps/ctrlProp31.xml"/><Relationship Id="rId130" Type="http://schemas.openxmlformats.org/officeDocument/2006/relationships/ctrlProp" Target="../ctrlProps/ctrlProp75.xml"/><Relationship Id="rId135" Type="http://schemas.openxmlformats.org/officeDocument/2006/relationships/ctrlProp" Target="../ctrlProps/ctrlProp80.xml"/><Relationship Id="rId13" Type="http://schemas.openxmlformats.org/officeDocument/2006/relationships/control" Target="../activeX/activeX5.xml"/><Relationship Id="rId18" Type="http://schemas.openxmlformats.org/officeDocument/2006/relationships/image" Target="../media/image7.emf"/><Relationship Id="rId39" Type="http://schemas.openxmlformats.org/officeDocument/2006/relationships/control" Target="../activeX/activeX18.xml"/><Relationship Id="rId109" Type="http://schemas.openxmlformats.org/officeDocument/2006/relationships/ctrlProp" Target="../ctrlProps/ctrlProp54.xml"/><Relationship Id="rId34" Type="http://schemas.openxmlformats.org/officeDocument/2006/relationships/image" Target="../media/image15.emf"/><Relationship Id="rId50" Type="http://schemas.openxmlformats.org/officeDocument/2006/relationships/image" Target="../media/image23.emf"/><Relationship Id="rId55" Type="http://schemas.openxmlformats.org/officeDocument/2006/relationships/control" Target="../activeX/activeX26.xml"/><Relationship Id="rId76" Type="http://schemas.openxmlformats.org/officeDocument/2006/relationships/ctrlProp" Target="../ctrlProps/ctrlProp21.xml"/><Relationship Id="rId97" Type="http://schemas.openxmlformats.org/officeDocument/2006/relationships/ctrlProp" Target="../ctrlProps/ctrlProp42.xml"/><Relationship Id="rId104" Type="http://schemas.openxmlformats.org/officeDocument/2006/relationships/ctrlProp" Target="../ctrlProps/ctrlProp49.xml"/><Relationship Id="rId120" Type="http://schemas.openxmlformats.org/officeDocument/2006/relationships/ctrlProp" Target="../ctrlProps/ctrlProp65.xml"/><Relationship Id="rId125" Type="http://schemas.openxmlformats.org/officeDocument/2006/relationships/ctrlProp" Target="../ctrlProps/ctrlProp70.xml"/><Relationship Id="rId141" Type="http://schemas.openxmlformats.org/officeDocument/2006/relationships/ctrlProp" Target="../ctrlProps/ctrlProp86.xml"/><Relationship Id="rId7" Type="http://schemas.openxmlformats.org/officeDocument/2006/relationships/control" Target="../activeX/activeX2.xml"/><Relationship Id="rId71" Type="http://schemas.openxmlformats.org/officeDocument/2006/relationships/ctrlProp" Target="../ctrlProps/ctrlProp16.xml"/><Relationship Id="rId92" Type="http://schemas.openxmlformats.org/officeDocument/2006/relationships/ctrlProp" Target="../ctrlProps/ctrlProp37.xml"/><Relationship Id="rId2" Type="http://schemas.openxmlformats.org/officeDocument/2006/relationships/printerSettings" Target="../printerSettings/printerSettings2.bin"/><Relationship Id="rId29" Type="http://schemas.openxmlformats.org/officeDocument/2006/relationships/control" Target="../activeX/activeX13.xml"/><Relationship Id="rId24" Type="http://schemas.openxmlformats.org/officeDocument/2006/relationships/image" Target="../media/image10.emf"/><Relationship Id="rId40" Type="http://schemas.openxmlformats.org/officeDocument/2006/relationships/image" Target="../media/image18.emf"/><Relationship Id="rId45" Type="http://schemas.openxmlformats.org/officeDocument/2006/relationships/control" Target="../activeX/activeX21.xml"/><Relationship Id="rId66" Type="http://schemas.openxmlformats.org/officeDocument/2006/relationships/ctrlProp" Target="../ctrlProps/ctrlProp11.xml"/><Relationship Id="rId87" Type="http://schemas.openxmlformats.org/officeDocument/2006/relationships/ctrlProp" Target="../ctrlProps/ctrlProp32.xml"/><Relationship Id="rId110" Type="http://schemas.openxmlformats.org/officeDocument/2006/relationships/ctrlProp" Target="../ctrlProps/ctrlProp55.xml"/><Relationship Id="rId115" Type="http://schemas.openxmlformats.org/officeDocument/2006/relationships/ctrlProp" Target="../ctrlProps/ctrlProp60.xml"/><Relationship Id="rId131" Type="http://schemas.openxmlformats.org/officeDocument/2006/relationships/ctrlProp" Target="../ctrlProps/ctrlProp76.xml"/><Relationship Id="rId136" Type="http://schemas.openxmlformats.org/officeDocument/2006/relationships/ctrlProp" Target="../ctrlProps/ctrlProp81.xml"/><Relationship Id="rId61" Type="http://schemas.openxmlformats.org/officeDocument/2006/relationships/ctrlProp" Target="../ctrlProps/ctrlProp6.xml"/><Relationship Id="rId82" Type="http://schemas.openxmlformats.org/officeDocument/2006/relationships/ctrlProp" Target="../ctrlProps/ctrlProp27.xml"/><Relationship Id="rId19" Type="http://schemas.openxmlformats.org/officeDocument/2006/relationships/control" Target="../activeX/activeX8.xml"/><Relationship Id="rId14" Type="http://schemas.openxmlformats.org/officeDocument/2006/relationships/image" Target="../media/image5.emf"/><Relationship Id="rId30" Type="http://schemas.openxmlformats.org/officeDocument/2006/relationships/image" Target="../media/image13.emf"/><Relationship Id="rId35" Type="http://schemas.openxmlformats.org/officeDocument/2006/relationships/control" Target="../activeX/activeX16.xml"/><Relationship Id="rId56" Type="http://schemas.openxmlformats.org/officeDocument/2006/relationships/ctrlProp" Target="../ctrlProps/ctrlProp1.xml"/><Relationship Id="rId77" Type="http://schemas.openxmlformats.org/officeDocument/2006/relationships/ctrlProp" Target="../ctrlProps/ctrlProp22.xml"/><Relationship Id="rId100" Type="http://schemas.openxmlformats.org/officeDocument/2006/relationships/ctrlProp" Target="../ctrlProps/ctrlProp45.xml"/><Relationship Id="rId105" Type="http://schemas.openxmlformats.org/officeDocument/2006/relationships/ctrlProp" Target="../ctrlProps/ctrlProp50.xml"/><Relationship Id="rId126" Type="http://schemas.openxmlformats.org/officeDocument/2006/relationships/ctrlProp" Target="../ctrlProps/ctrlProp71.xml"/><Relationship Id="rId8" Type="http://schemas.openxmlformats.org/officeDocument/2006/relationships/image" Target="../media/image2.emf"/><Relationship Id="rId51" Type="http://schemas.openxmlformats.org/officeDocument/2006/relationships/control" Target="../activeX/activeX24.xml"/><Relationship Id="rId72" Type="http://schemas.openxmlformats.org/officeDocument/2006/relationships/ctrlProp" Target="../ctrlProps/ctrlProp17.xml"/><Relationship Id="rId93" Type="http://schemas.openxmlformats.org/officeDocument/2006/relationships/ctrlProp" Target="../ctrlProps/ctrlProp38.xml"/><Relationship Id="rId98" Type="http://schemas.openxmlformats.org/officeDocument/2006/relationships/ctrlProp" Target="../ctrlProps/ctrlProp43.xml"/><Relationship Id="rId121" Type="http://schemas.openxmlformats.org/officeDocument/2006/relationships/ctrlProp" Target="../ctrlProps/ctrlProp66.xml"/><Relationship Id="rId142" Type="http://schemas.openxmlformats.org/officeDocument/2006/relationships/ctrlProp" Target="../ctrlProps/ctrlProp87.xml"/><Relationship Id="rId3" Type="http://schemas.openxmlformats.org/officeDocument/2006/relationships/drawing" Target="../drawings/drawing1.xml"/><Relationship Id="rId25" Type="http://schemas.openxmlformats.org/officeDocument/2006/relationships/control" Target="../activeX/activeX11.xml"/><Relationship Id="rId46" Type="http://schemas.openxmlformats.org/officeDocument/2006/relationships/image" Target="../media/image21.emf"/><Relationship Id="rId67" Type="http://schemas.openxmlformats.org/officeDocument/2006/relationships/ctrlProp" Target="../ctrlProps/ctrlProp12.xml"/><Relationship Id="rId116" Type="http://schemas.openxmlformats.org/officeDocument/2006/relationships/ctrlProp" Target="../ctrlProps/ctrlProp61.xml"/><Relationship Id="rId137" Type="http://schemas.openxmlformats.org/officeDocument/2006/relationships/ctrlProp" Target="../ctrlProps/ctrlProp82.xml"/><Relationship Id="rId20" Type="http://schemas.openxmlformats.org/officeDocument/2006/relationships/image" Target="../media/image8.emf"/><Relationship Id="rId41" Type="http://schemas.openxmlformats.org/officeDocument/2006/relationships/control" Target="../activeX/activeX19.xml"/><Relationship Id="rId62" Type="http://schemas.openxmlformats.org/officeDocument/2006/relationships/ctrlProp" Target="../ctrlProps/ctrlProp7.xml"/><Relationship Id="rId83" Type="http://schemas.openxmlformats.org/officeDocument/2006/relationships/ctrlProp" Target="../ctrlProps/ctrlProp28.xml"/><Relationship Id="rId88" Type="http://schemas.openxmlformats.org/officeDocument/2006/relationships/ctrlProp" Target="../ctrlProps/ctrlProp33.xml"/><Relationship Id="rId111" Type="http://schemas.openxmlformats.org/officeDocument/2006/relationships/ctrlProp" Target="../ctrlProps/ctrlProp56.xml"/><Relationship Id="rId132" Type="http://schemas.openxmlformats.org/officeDocument/2006/relationships/ctrlProp" Target="../ctrlProps/ctrlProp77.xml"/><Relationship Id="rId15" Type="http://schemas.openxmlformats.org/officeDocument/2006/relationships/control" Target="../activeX/activeX6.xml"/><Relationship Id="rId36" Type="http://schemas.openxmlformats.org/officeDocument/2006/relationships/image" Target="../media/image16.emf"/><Relationship Id="rId57" Type="http://schemas.openxmlformats.org/officeDocument/2006/relationships/ctrlProp" Target="../ctrlProps/ctrlProp2.xml"/><Relationship Id="rId106" Type="http://schemas.openxmlformats.org/officeDocument/2006/relationships/ctrlProp" Target="../ctrlProps/ctrlProp51.xml"/><Relationship Id="rId127" Type="http://schemas.openxmlformats.org/officeDocument/2006/relationships/ctrlProp" Target="../ctrlProps/ctrlProp72.xml"/><Relationship Id="rId10" Type="http://schemas.openxmlformats.org/officeDocument/2006/relationships/image" Target="../media/image3.emf"/><Relationship Id="rId31" Type="http://schemas.openxmlformats.org/officeDocument/2006/relationships/control" Target="../activeX/activeX14.xml"/><Relationship Id="rId52" Type="http://schemas.openxmlformats.org/officeDocument/2006/relationships/image" Target="../media/image24.emf"/><Relationship Id="rId73" Type="http://schemas.openxmlformats.org/officeDocument/2006/relationships/ctrlProp" Target="../ctrlProps/ctrlProp18.xml"/><Relationship Id="rId78" Type="http://schemas.openxmlformats.org/officeDocument/2006/relationships/ctrlProp" Target="../ctrlProps/ctrlProp23.xml"/><Relationship Id="rId94" Type="http://schemas.openxmlformats.org/officeDocument/2006/relationships/ctrlProp" Target="../ctrlProps/ctrlProp39.xml"/><Relationship Id="rId99" Type="http://schemas.openxmlformats.org/officeDocument/2006/relationships/ctrlProp" Target="../ctrlProps/ctrlProp44.xml"/><Relationship Id="rId101" Type="http://schemas.openxmlformats.org/officeDocument/2006/relationships/ctrlProp" Target="../ctrlProps/ctrlProp46.xml"/><Relationship Id="rId122" Type="http://schemas.openxmlformats.org/officeDocument/2006/relationships/ctrlProp" Target="../ctrlProps/ctrlProp67.xml"/><Relationship Id="rId143" Type="http://schemas.openxmlformats.org/officeDocument/2006/relationships/ctrlProp" Target="../ctrlProps/ctrlProp88.xml"/><Relationship Id="rId4" Type="http://schemas.openxmlformats.org/officeDocument/2006/relationships/vmlDrawing" Target="../drawings/vmlDrawing1.vml"/><Relationship Id="rId9" Type="http://schemas.openxmlformats.org/officeDocument/2006/relationships/control" Target="../activeX/activeX3.xml"/><Relationship Id="rId26" Type="http://schemas.openxmlformats.org/officeDocument/2006/relationships/image" Target="../media/image11.emf"/><Relationship Id="rId47" Type="http://schemas.openxmlformats.org/officeDocument/2006/relationships/control" Target="../activeX/activeX22.xml"/><Relationship Id="rId68" Type="http://schemas.openxmlformats.org/officeDocument/2006/relationships/ctrlProp" Target="../ctrlProps/ctrlProp13.xml"/><Relationship Id="rId89" Type="http://schemas.openxmlformats.org/officeDocument/2006/relationships/ctrlProp" Target="../ctrlProps/ctrlProp34.xml"/><Relationship Id="rId112" Type="http://schemas.openxmlformats.org/officeDocument/2006/relationships/ctrlProp" Target="../ctrlProps/ctrlProp57.xml"/><Relationship Id="rId133" Type="http://schemas.openxmlformats.org/officeDocument/2006/relationships/ctrlProp" Target="../ctrlProps/ctrlProp78.xml"/><Relationship Id="rId16" Type="http://schemas.openxmlformats.org/officeDocument/2006/relationships/image" Target="../media/image6.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F1372"/>
  <sheetViews>
    <sheetView tabSelected="1" showWhiteSpace="0" view="pageBreakPreview" zoomScale="80" zoomScaleNormal="100" zoomScaleSheetLayoutView="80" zoomScalePageLayoutView="90" workbookViewId="0">
      <selection activeCell="H67" sqref="H67:I67"/>
    </sheetView>
  </sheetViews>
  <sheetFormatPr baseColWidth="10" defaultColWidth="11.453125" defaultRowHeight="23.5" x14ac:dyDescent="0.35"/>
  <cols>
    <col min="1" max="1" width="6" style="53" customWidth="1"/>
    <col min="2" max="2" width="63.7265625" customWidth="1"/>
    <col min="3" max="9" width="20.7265625" customWidth="1"/>
    <col min="10" max="10" width="11.453125" style="3"/>
    <col min="11" max="11" width="15.453125" style="3" hidden="1" customWidth="1"/>
    <col min="12" max="32" width="11.453125" style="3"/>
  </cols>
  <sheetData>
    <row r="1" spans="1:32" ht="18" customHeight="1" thickBot="1" x14ac:dyDescent="0.4">
      <c r="A1" s="173" t="s">
        <v>1176</v>
      </c>
      <c r="B1" s="174"/>
      <c r="C1" s="174"/>
      <c r="D1" s="174"/>
      <c r="E1" s="174"/>
      <c r="F1" s="174"/>
      <c r="G1" s="174"/>
      <c r="H1" s="174"/>
      <c r="I1" s="175"/>
      <c r="J1" s="32"/>
      <c r="K1" s="32"/>
      <c r="L1" s="32"/>
      <c r="M1" s="32"/>
      <c r="N1" s="32"/>
    </row>
    <row r="2" spans="1:32" s="9" customFormat="1" ht="18" customHeight="1" x14ac:dyDescent="0.45">
      <c r="A2" s="196"/>
      <c r="B2" s="197"/>
      <c r="C2" s="216" t="s">
        <v>6</v>
      </c>
      <c r="D2" s="142"/>
      <c r="E2" s="142"/>
      <c r="F2" s="142"/>
      <c r="G2" s="142"/>
      <c r="H2" s="142"/>
      <c r="I2" s="143"/>
      <c r="J2" s="33"/>
      <c r="K2" s="31"/>
      <c r="L2" s="31"/>
      <c r="M2" s="29"/>
      <c r="N2" s="29"/>
      <c r="O2" s="8"/>
      <c r="P2" s="8"/>
      <c r="Q2" s="8"/>
      <c r="R2" s="8"/>
      <c r="S2" s="8"/>
      <c r="T2" s="8"/>
      <c r="U2" s="8"/>
      <c r="V2" s="8"/>
      <c r="W2" s="8"/>
      <c r="X2" s="8"/>
      <c r="Y2" s="8"/>
      <c r="Z2" s="8"/>
      <c r="AA2" s="8"/>
      <c r="AB2" s="8"/>
      <c r="AC2" s="8"/>
      <c r="AD2" s="8"/>
      <c r="AE2" s="8"/>
      <c r="AF2" s="8"/>
    </row>
    <row r="3" spans="1:32" s="9" customFormat="1" ht="32.25" customHeight="1" x14ac:dyDescent="0.45">
      <c r="A3" s="198"/>
      <c r="B3" s="199"/>
      <c r="C3" s="217"/>
      <c r="D3" s="218"/>
      <c r="E3" s="218"/>
      <c r="F3" s="218"/>
      <c r="G3" s="218"/>
      <c r="H3" s="218"/>
      <c r="I3" s="219"/>
      <c r="J3" s="29"/>
      <c r="K3" s="29"/>
      <c r="L3" s="29"/>
      <c r="M3" s="29"/>
      <c r="N3" s="29"/>
      <c r="O3" s="8"/>
      <c r="P3" s="8"/>
      <c r="Q3" s="8"/>
      <c r="R3" s="8"/>
      <c r="S3" s="8"/>
      <c r="T3" s="8"/>
      <c r="U3" s="8"/>
      <c r="V3" s="8"/>
      <c r="W3" s="8"/>
      <c r="X3" s="8"/>
      <c r="Y3" s="8"/>
      <c r="Z3" s="8"/>
      <c r="AA3" s="8"/>
      <c r="AB3" s="8"/>
      <c r="AC3" s="8"/>
      <c r="AD3" s="8"/>
      <c r="AE3" s="8"/>
      <c r="AF3" s="8"/>
    </row>
    <row r="4" spans="1:32" s="9" customFormat="1" ht="62.25" customHeight="1" thickBot="1" x14ac:dyDescent="0.5">
      <c r="A4" s="198"/>
      <c r="B4" s="199"/>
      <c r="C4" s="220" t="s">
        <v>992</v>
      </c>
      <c r="D4" s="221"/>
      <c r="E4" s="221"/>
      <c r="F4" s="221"/>
      <c r="G4" s="221"/>
      <c r="H4" s="221"/>
      <c r="I4" s="222"/>
      <c r="J4" s="29"/>
      <c r="K4" s="29"/>
      <c r="L4" s="29"/>
      <c r="M4" s="29"/>
      <c r="N4" s="29"/>
      <c r="O4" s="8"/>
      <c r="P4" s="8"/>
      <c r="Q4" s="8"/>
      <c r="R4" s="8"/>
      <c r="S4" s="8"/>
      <c r="T4" s="8"/>
      <c r="U4" s="8"/>
      <c r="V4" s="8"/>
      <c r="W4" s="8"/>
      <c r="X4" s="8"/>
      <c r="Y4" s="8"/>
      <c r="Z4" s="8"/>
      <c r="AA4" s="8"/>
      <c r="AB4" s="8"/>
      <c r="AC4" s="8"/>
      <c r="AD4" s="8"/>
      <c r="AE4" s="8"/>
      <c r="AF4" s="8"/>
    </row>
    <row r="5" spans="1:32" s="9" customFormat="1" ht="34.5" customHeight="1" thickBot="1" x14ac:dyDescent="0.5">
      <c r="A5" s="200"/>
      <c r="B5" s="201"/>
      <c r="C5" s="192" t="s">
        <v>1014</v>
      </c>
      <c r="D5" s="193"/>
      <c r="E5" s="194"/>
      <c r="F5" s="194"/>
      <c r="G5" s="194"/>
      <c r="H5" s="194"/>
      <c r="I5" s="195"/>
      <c r="J5" s="29"/>
      <c r="K5" s="29"/>
      <c r="L5" s="29"/>
      <c r="M5" s="29"/>
      <c r="N5" s="29"/>
      <c r="O5" s="8"/>
      <c r="P5" s="8"/>
      <c r="Q5" s="8"/>
      <c r="R5" s="8"/>
      <c r="S5" s="8"/>
      <c r="T5" s="8"/>
      <c r="U5" s="8"/>
      <c r="V5" s="8"/>
      <c r="W5" s="8"/>
      <c r="X5" s="8"/>
      <c r="Y5" s="8"/>
      <c r="Z5" s="8"/>
      <c r="AA5" s="8"/>
      <c r="AB5" s="8"/>
      <c r="AC5" s="8"/>
      <c r="AD5" s="8"/>
      <c r="AE5" s="8"/>
      <c r="AF5" s="8"/>
    </row>
    <row r="6" spans="1:32" s="11" customFormat="1" ht="40" customHeight="1" thickBot="1" x14ac:dyDescent="0.4">
      <c r="A6" s="46" t="s">
        <v>1</v>
      </c>
      <c r="B6" s="37" t="s">
        <v>0</v>
      </c>
      <c r="C6" s="228"/>
      <c r="D6" s="229"/>
      <c r="E6" s="229"/>
      <c r="F6" s="229"/>
      <c r="G6" s="229"/>
      <c r="H6" s="229"/>
      <c r="I6" s="230"/>
      <c r="J6" s="28"/>
      <c r="K6" s="28"/>
      <c r="L6" s="28"/>
      <c r="M6" s="28"/>
      <c r="N6" s="28"/>
      <c r="O6" s="10"/>
      <c r="P6" s="10"/>
      <c r="Q6" s="10"/>
      <c r="R6" s="10"/>
      <c r="S6" s="10"/>
      <c r="T6" s="10"/>
      <c r="U6" s="10"/>
      <c r="V6" s="10"/>
      <c r="W6" s="10"/>
      <c r="X6" s="10"/>
      <c r="Y6" s="10"/>
      <c r="Z6" s="10"/>
      <c r="AA6" s="10"/>
      <c r="AB6" s="10"/>
      <c r="AC6" s="10"/>
      <c r="AD6" s="10"/>
      <c r="AE6" s="10"/>
      <c r="AF6" s="10"/>
    </row>
    <row r="7" spans="1:32" s="11" customFormat="1" ht="34.5" customHeight="1" x14ac:dyDescent="0.35">
      <c r="A7" s="47" t="s">
        <v>1</v>
      </c>
      <c r="B7" s="39" t="s">
        <v>5</v>
      </c>
      <c r="C7" s="232"/>
      <c r="D7" s="233"/>
      <c r="E7" s="233"/>
      <c r="F7" s="233"/>
      <c r="G7" s="233"/>
      <c r="H7" s="233"/>
      <c r="I7" s="234"/>
      <c r="J7" s="28"/>
      <c r="K7" s="28"/>
      <c r="L7" s="28"/>
      <c r="M7" s="28"/>
      <c r="N7" s="28"/>
      <c r="O7" s="10"/>
      <c r="P7" s="10"/>
      <c r="Q7" s="10"/>
      <c r="R7" s="10"/>
      <c r="S7" s="10"/>
      <c r="T7" s="10"/>
      <c r="U7" s="10"/>
      <c r="V7" s="10"/>
      <c r="W7" s="10"/>
      <c r="X7" s="10"/>
      <c r="Y7" s="10"/>
      <c r="Z7" s="10"/>
      <c r="AA7" s="10"/>
      <c r="AB7" s="10"/>
      <c r="AC7" s="10"/>
      <c r="AD7" s="10"/>
      <c r="AE7" s="10"/>
      <c r="AF7" s="10"/>
    </row>
    <row r="8" spans="1:32" s="9" customFormat="1" ht="30.75" customHeight="1" thickBot="1" x14ac:dyDescent="0.5">
      <c r="A8" s="48"/>
      <c r="B8" s="38"/>
      <c r="C8" s="235"/>
      <c r="D8" s="236"/>
      <c r="E8" s="236"/>
      <c r="F8" s="236"/>
      <c r="G8" s="236"/>
      <c r="H8" s="236"/>
      <c r="I8" s="237"/>
      <c r="J8" s="29"/>
      <c r="K8" s="29"/>
      <c r="L8" s="29"/>
      <c r="M8" s="29"/>
      <c r="N8" s="29"/>
      <c r="O8" s="8"/>
      <c r="P8" s="8"/>
      <c r="Q8" s="8"/>
      <c r="R8" s="8"/>
      <c r="S8" s="8"/>
      <c r="T8" s="8"/>
      <c r="U8" s="8"/>
      <c r="V8" s="8"/>
      <c r="W8" s="8"/>
      <c r="X8" s="8"/>
      <c r="Y8" s="8"/>
      <c r="Z8" s="8"/>
      <c r="AA8" s="8"/>
      <c r="AB8" s="8"/>
      <c r="AC8" s="8"/>
      <c r="AD8" s="8"/>
      <c r="AE8" s="8"/>
      <c r="AF8" s="8"/>
    </row>
    <row r="9" spans="1:32" s="9" customFormat="1" ht="30" hidden="1" customHeight="1" thickBot="1" x14ac:dyDescent="0.5">
      <c r="A9" s="49"/>
      <c r="B9" s="13"/>
      <c r="C9" s="14"/>
      <c r="D9" s="78"/>
      <c r="E9" s="78"/>
      <c r="F9" s="78"/>
      <c r="G9" s="78"/>
      <c r="H9" s="78"/>
      <c r="I9" s="83"/>
      <c r="J9" s="29"/>
      <c r="K9" s="29"/>
      <c r="L9" s="29"/>
      <c r="M9" s="29"/>
      <c r="N9" s="29"/>
      <c r="O9" s="8"/>
      <c r="P9" s="8"/>
      <c r="Q9" s="8"/>
      <c r="R9" s="8"/>
      <c r="S9" s="8"/>
      <c r="T9" s="8"/>
      <c r="U9" s="8"/>
      <c r="V9" s="8"/>
      <c r="W9" s="8"/>
      <c r="X9" s="8"/>
      <c r="Y9" s="8"/>
      <c r="Z9" s="8"/>
      <c r="AA9" s="8"/>
      <c r="AB9" s="8"/>
      <c r="AC9" s="8"/>
      <c r="AD9" s="8"/>
      <c r="AE9" s="8"/>
      <c r="AF9" s="8"/>
    </row>
    <row r="10" spans="1:32" s="9" customFormat="1" ht="40" customHeight="1" thickBot="1" x14ac:dyDescent="0.5">
      <c r="A10" s="46" t="s">
        <v>1</v>
      </c>
      <c r="B10" s="15" t="s">
        <v>1015</v>
      </c>
      <c r="C10" s="238"/>
      <c r="D10" s="239"/>
      <c r="E10" s="239"/>
      <c r="F10" s="240"/>
      <c r="G10" s="272" t="s">
        <v>988</v>
      </c>
      <c r="H10" s="273"/>
      <c r="I10" s="77"/>
      <c r="J10" s="271"/>
      <c r="K10" s="271"/>
      <c r="L10" s="29"/>
      <c r="M10" s="29"/>
      <c r="N10" s="29"/>
      <c r="O10" s="8"/>
      <c r="P10" s="8"/>
      <c r="Q10" s="8"/>
      <c r="R10" s="8"/>
      <c r="S10" s="8"/>
      <c r="T10" s="8"/>
      <c r="U10" s="8"/>
      <c r="V10" s="8"/>
      <c r="W10" s="8"/>
      <c r="X10" s="8"/>
      <c r="Y10" s="8"/>
      <c r="Z10" s="8"/>
      <c r="AA10" s="8"/>
      <c r="AB10" s="8"/>
      <c r="AC10" s="8"/>
      <c r="AD10" s="8"/>
      <c r="AE10" s="8"/>
      <c r="AF10" s="8"/>
    </row>
    <row r="11" spans="1:32" s="9" customFormat="1" ht="40" customHeight="1" x14ac:dyDescent="0.45">
      <c r="A11" s="47" t="s">
        <v>1</v>
      </c>
      <c r="B11" s="55" t="s">
        <v>998</v>
      </c>
      <c r="C11" s="40" t="s">
        <v>993</v>
      </c>
      <c r="D11" s="144"/>
      <c r="E11" s="145"/>
      <c r="F11" s="145"/>
      <c r="G11" s="145"/>
      <c r="H11" s="145"/>
      <c r="I11" s="146"/>
      <c r="J11" s="29"/>
      <c r="K11" s="29"/>
      <c r="L11" s="29"/>
      <c r="M11" s="29"/>
      <c r="N11" s="29"/>
      <c r="O11" s="8"/>
      <c r="P11" s="8"/>
      <c r="Q11" s="8"/>
      <c r="R11" s="8"/>
      <c r="S11" s="8"/>
      <c r="T11" s="8"/>
      <c r="U11" s="8"/>
      <c r="V11" s="8"/>
      <c r="W11" s="8"/>
      <c r="X11" s="8"/>
      <c r="Y11" s="8"/>
      <c r="Z11" s="8"/>
      <c r="AA11" s="8"/>
      <c r="AB11" s="8"/>
      <c r="AC11" s="8"/>
      <c r="AD11" s="8"/>
      <c r="AE11" s="8"/>
      <c r="AF11" s="8"/>
    </row>
    <row r="12" spans="1:32" s="9" customFormat="1" ht="40" customHeight="1" x14ac:dyDescent="0.45">
      <c r="A12" s="48"/>
      <c r="B12" s="70" t="s">
        <v>991</v>
      </c>
      <c r="C12" s="41" t="s">
        <v>23</v>
      </c>
      <c r="D12" s="147"/>
      <c r="E12" s="148"/>
      <c r="F12" s="148"/>
      <c r="G12" s="148"/>
      <c r="H12" s="149"/>
      <c r="I12" s="169"/>
      <c r="J12" s="29"/>
      <c r="K12" s="29"/>
      <c r="L12" s="29"/>
      <c r="M12" s="29"/>
      <c r="N12" s="29"/>
      <c r="O12" s="8"/>
      <c r="P12" s="8"/>
      <c r="Q12" s="8"/>
      <c r="R12" s="8"/>
      <c r="S12" s="8"/>
      <c r="T12" s="8"/>
      <c r="U12" s="8"/>
      <c r="V12" s="8"/>
      <c r="W12" s="8"/>
      <c r="X12" s="8"/>
      <c r="Y12" s="8"/>
      <c r="Z12" s="8"/>
      <c r="AA12" s="8"/>
      <c r="AB12" s="8"/>
      <c r="AC12" s="8"/>
      <c r="AD12" s="8"/>
      <c r="AE12" s="8"/>
      <c r="AF12" s="8"/>
    </row>
    <row r="13" spans="1:32" s="9" customFormat="1" ht="40" customHeight="1" thickBot="1" x14ac:dyDescent="0.5">
      <c r="A13" s="48"/>
      <c r="B13" s="12"/>
      <c r="C13" s="82" t="s">
        <v>7</v>
      </c>
      <c r="D13" s="16"/>
      <c r="E13" s="42" t="s">
        <v>994</v>
      </c>
      <c r="F13" s="79"/>
      <c r="G13" s="43" t="s">
        <v>995</v>
      </c>
      <c r="H13" s="153"/>
      <c r="I13" s="154"/>
      <c r="J13" s="30"/>
      <c r="K13" s="30"/>
      <c r="L13" s="30"/>
      <c r="M13" s="34"/>
      <c r="N13" s="29"/>
      <c r="O13" s="8"/>
      <c r="P13" s="8"/>
      <c r="Q13" s="8"/>
      <c r="R13" s="8"/>
      <c r="S13" s="8"/>
      <c r="T13" s="8"/>
      <c r="U13" s="8"/>
      <c r="V13" s="8"/>
      <c r="W13" s="8"/>
      <c r="X13" s="8"/>
      <c r="Y13" s="8"/>
      <c r="Z13" s="8"/>
      <c r="AA13" s="8"/>
      <c r="AB13" s="8"/>
      <c r="AC13" s="8"/>
      <c r="AD13" s="8"/>
      <c r="AE13" s="8"/>
      <c r="AF13" s="8"/>
    </row>
    <row r="14" spans="1:32" s="9" customFormat="1" ht="40" customHeight="1" thickBot="1" x14ac:dyDescent="0.5">
      <c r="A14" s="46" t="s">
        <v>1</v>
      </c>
      <c r="B14" s="7" t="s">
        <v>996</v>
      </c>
      <c r="C14" s="223"/>
      <c r="D14" s="231"/>
      <c r="E14" s="231"/>
      <c r="F14" s="231"/>
      <c r="G14" s="231"/>
      <c r="H14" s="231"/>
      <c r="I14" s="19"/>
      <c r="J14" s="31"/>
      <c r="K14" s="29"/>
      <c r="L14" s="29"/>
      <c r="M14" s="29"/>
      <c r="N14" s="29"/>
      <c r="O14" s="8"/>
      <c r="P14" s="8"/>
      <c r="Q14" s="8"/>
      <c r="R14" s="8"/>
      <c r="S14" s="8"/>
      <c r="T14" s="8"/>
      <c r="U14" s="8"/>
      <c r="V14" s="8"/>
      <c r="W14" s="8"/>
      <c r="X14" s="8"/>
      <c r="Y14" s="8"/>
      <c r="Z14" s="8"/>
      <c r="AA14" s="8"/>
      <c r="AB14" s="8"/>
      <c r="AC14" s="8"/>
      <c r="AD14" s="8"/>
      <c r="AE14" s="8"/>
      <c r="AF14" s="8"/>
    </row>
    <row r="15" spans="1:32" s="9" customFormat="1" ht="105" customHeight="1" thickBot="1" x14ac:dyDescent="0.5">
      <c r="A15" s="46" t="s">
        <v>1</v>
      </c>
      <c r="B15" s="98" t="s">
        <v>1161</v>
      </c>
      <c r="C15" s="244"/>
      <c r="D15" s="245"/>
      <c r="E15" s="245"/>
      <c r="F15" s="245"/>
      <c r="G15" s="245"/>
      <c r="H15" s="246"/>
      <c r="I15" s="19"/>
      <c r="J15" s="31"/>
      <c r="K15" s="29"/>
      <c r="L15" s="29"/>
      <c r="M15" s="29"/>
      <c r="N15" s="29"/>
      <c r="O15" s="8"/>
      <c r="P15" s="8"/>
      <c r="Q15" s="8"/>
      <c r="R15" s="8"/>
      <c r="S15" s="8"/>
      <c r="T15" s="8"/>
      <c r="U15" s="8"/>
      <c r="V15" s="8"/>
      <c r="W15" s="8"/>
      <c r="X15" s="8"/>
      <c r="Y15" s="8"/>
      <c r="Z15" s="8"/>
      <c r="AA15" s="8"/>
      <c r="AB15" s="8"/>
      <c r="AC15" s="8"/>
      <c r="AD15" s="8"/>
      <c r="AE15" s="8"/>
      <c r="AF15" s="8"/>
    </row>
    <row r="16" spans="1:32" s="9" customFormat="1" ht="40" customHeight="1" thickBot="1" x14ac:dyDescent="0.5">
      <c r="A16" s="46" t="s">
        <v>1</v>
      </c>
      <c r="B16" s="6" t="s">
        <v>997</v>
      </c>
      <c r="C16" s="182"/>
      <c r="D16" s="258"/>
      <c r="E16" s="258"/>
      <c r="F16" s="258"/>
      <c r="G16" s="258"/>
      <c r="H16" s="258"/>
      <c r="I16" s="181"/>
      <c r="J16" s="31"/>
      <c r="K16" s="29"/>
      <c r="L16" s="29"/>
      <c r="M16" s="29"/>
      <c r="N16" s="29"/>
      <c r="O16" s="8"/>
      <c r="P16" s="8"/>
      <c r="Q16" s="8"/>
      <c r="R16" s="8"/>
      <c r="S16" s="8"/>
      <c r="T16" s="8"/>
      <c r="U16" s="8"/>
      <c r="V16" s="8"/>
      <c r="W16" s="8"/>
      <c r="X16" s="8"/>
      <c r="Y16" s="8"/>
      <c r="Z16" s="8"/>
      <c r="AA16" s="8"/>
      <c r="AB16" s="8"/>
      <c r="AC16" s="8"/>
      <c r="AD16" s="8"/>
      <c r="AE16" s="8"/>
      <c r="AF16" s="8"/>
    </row>
    <row r="17" spans="1:32" s="9" customFormat="1" ht="40" customHeight="1" thickBot="1" x14ac:dyDescent="0.5">
      <c r="A17" s="46" t="s">
        <v>1</v>
      </c>
      <c r="B17" s="97" t="s">
        <v>1159</v>
      </c>
      <c r="C17" s="247"/>
      <c r="D17" s="248"/>
      <c r="E17" s="248"/>
      <c r="F17" s="248"/>
      <c r="G17" s="248"/>
      <c r="H17" s="248"/>
      <c r="I17" s="249"/>
      <c r="J17" s="29"/>
      <c r="K17" s="29"/>
      <c r="L17" s="29"/>
      <c r="M17" s="29"/>
      <c r="N17" s="29"/>
    </row>
    <row r="18" spans="1:32" s="9" customFormat="1" ht="40" customHeight="1" thickBot="1" x14ac:dyDescent="0.5">
      <c r="A18" s="50" t="s">
        <v>1</v>
      </c>
      <c r="B18" s="44" t="s">
        <v>982</v>
      </c>
      <c r="C18" s="279" t="s">
        <v>1160</v>
      </c>
      <c r="D18" s="280"/>
      <c r="E18" s="280"/>
      <c r="F18" s="280"/>
      <c r="G18" s="280"/>
      <c r="H18" s="280"/>
      <c r="I18" s="281"/>
      <c r="J18" s="29"/>
      <c r="K18" s="29"/>
      <c r="L18" s="29"/>
      <c r="M18" s="29"/>
      <c r="N18" s="29"/>
    </row>
    <row r="19" spans="1:32" s="9" customFormat="1" ht="40.5" customHeight="1" x14ac:dyDescent="0.45">
      <c r="A19" s="135"/>
      <c r="B19" s="109" t="s">
        <v>1179</v>
      </c>
      <c r="C19" s="141"/>
      <c r="D19" s="142"/>
      <c r="E19" s="142"/>
      <c r="F19" s="142"/>
      <c r="G19" s="142"/>
      <c r="H19" s="142"/>
      <c r="I19" s="143"/>
      <c r="J19" s="31"/>
      <c r="K19" s="29"/>
      <c r="L19" s="29"/>
      <c r="M19" s="29"/>
      <c r="N19" s="29"/>
      <c r="O19" s="8"/>
      <c r="P19" s="8"/>
      <c r="Q19" s="8"/>
      <c r="R19" s="8"/>
      <c r="S19" s="8"/>
      <c r="T19" s="8"/>
      <c r="U19" s="8"/>
      <c r="V19" s="8"/>
      <c r="W19" s="8"/>
      <c r="X19" s="8"/>
      <c r="Y19" s="8"/>
      <c r="Z19" s="8"/>
      <c r="AA19" s="8"/>
      <c r="AB19" s="8"/>
      <c r="AC19" s="8"/>
      <c r="AD19" s="8"/>
      <c r="AE19" s="8"/>
      <c r="AF19" s="8"/>
    </row>
    <row r="20" spans="1:32" s="9" customFormat="1" ht="48.5" customHeight="1" thickBot="1" x14ac:dyDescent="0.5">
      <c r="A20" s="136"/>
      <c r="B20" s="110" t="s">
        <v>1178</v>
      </c>
      <c r="C20" s="137"/>
      <c r="D20" s="138"/>
      <c r="E20" s="138"/>
      <c r="F20" s="139"/>
      <c r="G20" s="139"/>
      <c r="H20" s="139"/>
      <c r="I20" s="140"/>
      <c r="J20" s="31"/>
      <c r="K20" s="29"/>
      <c r="L20" s="29"/>
      <c r="M20" s="29"/>
      <c r="N20" s="29"/>
      <c r="O20" s="8"/>
      <c r="P20" s="8"/>
      <c r="Q20" s="8"/>
      <c r="R20" s="8"/>
      <c r="S20" s="8"/>
      <c r="T20" s="8"/>
      <c r="U20" s="8"/>
      <c r="V20" s="8"/>
      <c r="W20" s="8"/>
      <c r="X20" s="8"/>
      <c r="Y20" s="8"/>
      <c r="Z20" s="8"/>
      <c r="AA20" s="8"/>
      <c r="AB20" s="8"/>
      <c r="AC20" s="8"/>
      <c r="AD20" s="8"/>
      <c r="AE20" s="8"/>
      <c r="AF20" s="8"/>
    </row>
    <row r="21" spans="1:32" s="9" customFormat="1" ht="40" customHeight="1" x14ac:dyDescent="0.45">
      <c r="A21" s="47" t="s">
        <v>1</v>
      </c>
      <c r="B21" s="39" t="s">
        <v>19</v>
      </c>
      <c r="C21" s="141"/>
      <c r="D21" s="208"/>
      <c r="E21" s="142"/>
      <c r="F21" s="142"/>
      <c r="G21" s="142"/>
      <c r="H21" s="142"/>
      <c r="I21" s="143"/>
      <c r="J21" s="31"/>
      <c r="K21" s="29"/>
      <c r="L21" s="29"/>
      <c r="M21" s="29"/>
      <c r="N21" s="29"/>
      <c r="O21" s="8"/>
      <c r="P21" s="8"/>
      <c r="Q21" s="8"/>
      <c r="R21" s="8"/>
      <c r="S21" s="8"/>
      <c r="T21" s="8"/>
      <c r="U21" s="8"/>
      <c r="V21" s="8"/>
      <c r="W21" s="8"/>
      <c r="X21" s="8"/>
      <c r="Y21" s="8"/>
      <c r="Z21" s="8"/>
      <c r="AA21" s="8"/>
      <c r="AB21" s="8"/>
      <c r="AC21" s="8"/>
      <c r="AD21" s="8"/>
      <c r="AE21" s="8"/>
      <c r="AF21" s="8"/>
    </row>
    <row r="22" spans="1:32" s="9" customFormat="1" ht="40" customHeight="1" x14ac:dyDescent="0.45">
      <c r="A22" s="60"/>
      <c r="B22" s="108" t="s">
        <v>20</v>
      </c>
      <c r="C22" s="292" t="s">
        <v>1162</v>
      </c>
      <c r="D22" s="293"/>
      <c r="E22" s="293"/>
      <c r="F22" s="293"/>
      <c r="G22" s="293"/>
      <c r="H22" s="293"/>
      <c r="I22" s="294"/>
      <c r="J22" s="31"/>
      <c r="K22" s="29"/>
      <c r="L22" s="29"/>
      <c r="M22" s="29"/>
      <c r="N22" s="29"/>
      <c r="O22" s="8"/>
      <c r="P22" s="8"/>
      <c r="Q22" s="8"/>
      <c r="R22" s="8"/>
      <c r="S22" s="8"/>
      <c r="T22" s="8"/>
      <c r="U22" s="8"/>
      <c r="V22" s="8"/>
      <c r="W22" s="8"/>
      <c r="X22" s="8"/>
      <c r="Y22" s="8"/>
      <c r="Z22" s="8"/>
      <c r="AA22" s="8"/>
      <c r="AB22" s="8"/>
      <c r="AC22" s="8"/>
      <c r="AD22" s="8"/>
      <c r="AE22" s="8"/>
      <c r="AF22" s="8"/>
    </row>
    <row r="23" spans="1:32" s="9" customFormat="1" ht="49.5" customHeight="1" x14ac:dyDescent="0.45">
      <c r="A23" s="48"/>
      <c r="B23" s="45"/>
      <c r="C23" s="274"/>
      <c r="D23" s="275"/>
      <c r="E23" s="275"/>
      <c r="F23" s="276"/>
      <c r="G23" s="277"/>
      <c r="H23" s="277"/>
      <c r="I23" s="278"/>
      <c r="J23" s="31"/>
      <c r="K23" s="29"/>
      <c r="L23" s="29"/>
      <c r="M23" s="29"/>
      <c r="N23" s="29"/>
      <c r="O23" s="8"/>
      <c r="P23" s="8"/>
      <c r="Q23" s="8"/>
      <c r="R23" s="8"/>
      <c r="S23" s="8"/>
      <c r="T23" s="8"/>
      <c r="U23" s="8"/>
      <c r="V23" s="8"/>
      <c r="W23" s="8"/>
      <c r="X23" s="8"/>
      <c r="Y23" s="8"/>
      <c r="Z23" s="8"/>
      <c r="AA23" s="8"/>
      <c r="AB23" s="8"/>
      <c r="AC23" s="8"/>
      <c r="AD23" s="8"/>
      <c r="AE23" s="8"/>
      <c r="AF23" s="8"/>
    </row>
    <row r="24" spans="1:32" s="9" customFormat="1" ht="40" customHeight="1" thickBot="1" x14ac:dyDescent="0.5">
      <c r="A24" s="49"/>
      <c r="B24" s="5"/>
      <c r="C24" s="226"/>
      <c r="D24" s="227"/>
      <c r="E24" s="227"/>
      <c r="F24" s="241"/>
      <c r="G24" s="242"/>
      <c r="H24" s="242"/>
      <c r="I24" s="243"/>
      <c r="J24" s="31"/>
      <c r="K24" s="29"/>
      <c r="L24" s="29"/>
      <c r="M24" s="29"/>
      <c r="N24" s="29"/>
      <c r="O24" s="8"/>
      <c r="P24" s="8"/>
      <c r="Q24" s="8"/>
      <c r="R24" s="8"/>
      <c r="S24" s="8"/>
      <c r="T24" s="8"/>
      <c r="U24" s="8"/>
      <c r="V24" s="8"/>
      <c r="W24" s="8"/>
      <c r="X24" s="8"/>
      <c r="Y24" s="8"/>
      <c r="Z24" s="8"/>
      <c r="AA24" s="8"/>
      <c r="AB24" s="8"/>
      <c r="AC24" s="8"/>
      <c r="AD24" s="8"/>
      <c r="AE24" s="8"/>
      <c r="AF24" s="8"/>
    </row>
    <row r="25" spans="1:32" s="9" customFormat="1" ht="40" customHeight="1" thickBot="1" x14ac:dyDescent="0.5">
      <c r="A25" s="52"/>
      <c r="B25" s="68" t="s">
        <v>1099</v>
      </c>
      <c r="C25" s="223"/>
      <c r="D25" s="224"/>
      <c r="E25" s="224"/>
      <c r="F25" s="224"/>
      <c r="G25" s="224"/>
      <c r="H25" s="224"/>
      <c r="I25" s="225"/>
      <c r="J25" s="29"/>
      <c r="K25" s="29"/>
      <c r="L25" s="29"/>
      <c r="M25" s="29"/>
      <c r="N25" s="29"/>
      <c r="O25" s="8"/>
      <c r="P25" s="8"/>
      <c r="Q25" s="8"/>
      <c r="R25" s="8"/>
      <c r="S25" s="8"/>
      <c r="T25" s="8"/>
      <c r="U25" s="8"/>
      <c r="V25" s="8"/>
      <c r="W25" s="8"/>
      <c r="X25" s="8"/>
      <c r="Y25" s="8"/>
      <c r="Z25" s="8"/>
      <c r="AA25" s="8"/>
      <c r="AB25" s="8"/>
      <c r="AC25" s="8"/>
      <c r="AD25" s="8"/>
      <c r="AE25" s="8"/>
      <c r="AF25" s="8"/>
    </row>
    <row r="26" spans="1:32" s="9" customFormat="1" ht="40" customHeight="1" x14ac:dyDescent="0.45">
      <c r="A26" s="47" t="s">
        <v>1</v>
      </c>
      <c r="B26" s="67" t="s">
        <v>1019</v>
      </c>
      <c r="C26" s="40" t="s">
        <v>993</v>
      </c>
      <c r="D26" s="144"/>
      <c r="E26" s="145"/>
      <c r="F26" s="145"/>
      <c r="G26" s="145"/>
      <c r="H26" s="145"/>
      <c r="I26" s="146"/>
      <c r="J26" s="29"/>
      <c r="K26" s="29"/>
      <c r="L26" s="29"/>
      <c r="M26" s="29"/>
      <c r="N26" s="29"/>
      <c r="O26" s="8"/>
      <c r="P26" s="8"/>
      <c r="Q26" s="8"/>
      <c r="R26" s="8"/>
      <c r="S26" s="8"/>
      <c r="T26" s="8"/>
      <c r="U26" s="8"/>
      <c r="V26" s="8"/>
      <c r="W26" s="8"/>
      <c r="X26" s="8"/>
      <c r="Y26" s="8"/>
      <c r="Z26" s="8"/>
      <c r="AA26" s="8"/>
      <c r="AB26" s="8"/>
      <c r="AC26" s="8"/>
      <c r="AD26" s="8"/>
      <c r="AE26" s="8"/>
      <c r="AF26" s="8"/>
    </row>
    <row r="27" spans="1:32" s="9" customFormat="1" ht="40" customHeight="1" x14ac:dyDescent="0.45">
      <c r="A27" s="48"/>
      <c r="B27" s="56" t="s">
        <v>1018</v>
      </c>
      <c r="C27" s="41" t="s">
        <v>23</v>
      </c>
      <c r="D27" s="147"/>
      <c r="E27" s="148"/>
      <c r="F27" s="148"/>
      <c r="G27" s="148"/>
      <c r="H27" s="149"/>
      <c r="I27" s="169"/>
      <c r="J27" s="29"/>
      <c r="K27" s="29"/>
      <c r="L27" s="29"/>
      <c r="M27" s="29"/>
      <c r="N27" s="29"/>
      <c r="O27" s="8"/>
      <c r="P27" s="8"/>
      <c r="Q27" s="8"/>
      <c r="R27" s="8"/>
      <c r="S27" s="8"/>
      <c r="T27" s="8"/>
      <c r="U27" s="8"/>
      <c r="V27" s="8"/>
      <c r="W27" s="8"/>
      <c r="X27" s="8"/>
      <c r="Y27" s="8"/>
      <c r="Z27" s="8"/>
      <c r="AA27" s="8"/>
      <c r="AB27" s="8"/>
      <c r="AC27" s="8"/>
      <c r="AD27" s="8"/>
      <c r="AE27" s="8"/>
      <c r="AF27" s="8"/>
    </row>
    <row r="28" spans="1:32" s="9" customFormat="1" ht="40" customHeight="1" thickBot="1" x14ac:dyDescent="0.5">
      <c r="A28" s="48"/>
      <c r="B28" s="18"/>
      <c r="C28" s="41" t="s">
        <v>7</v>
      </c>
      <c r="D28" s="103"/>
      <c r="E28" s="104" t="s">
        <v>994</v>
      </c>
      <c r="F28" s="81"/>
      <c r="G28" s="105" t="s">
        <v>995</v>
      </c>
      <c r="H28" s="250"/>
      <c r="I28" s="251"/>
      <c r="J28" s="29"/>
      <c r="K28" s="29"/>
      <c r="L28" s="29"/>
      <c r="M28" s="29"/>
      <c r="N28" s="29"/>
      <c r="O28" s="8"/>
      <c r="P28" s="8"/>
      <c r="Q28" s="8"/>
      <c r="R28" s="8"/>
      <c r="S28" s="8"/>
      <c r="T28" s="8"/>
      <c r="U28" s="8"/>
      <c r="V28" s="8"/>
      <c r="W28" s="8"/>
      <c r="X28" s="8"/>
      <c r="Y28" s="8"/>
      <c r="Z28" s="8"/>
      <c r="AA28" s="8"/>
      <c r="AB28" s="8"/>
      <c r="AC28" s="8"/>
      <c r="AD28" s="8"/>
      <c r="AE28" s="8"/>
      <c r="AF28" s="8"/>
    </row>
    <row r="29" spans="1:32" s="9" customFormat="1" ht="40" customHeight="1" x14ac:dyDescent="0.45">
      <c r="A29" s="47" t="s">
        <v>1</v>
      </c>
      <c r="B29" s="67" t="s">
        <v>1020</v>
      </c>
      <c r="C29" s="80" t="s">
        <v>993</v>
      </c>
      <c r="D29" s="144"/>
      <c r="E29" s="145"/>
      <c r="F29" s="145"/>
      <c r="G29" s="145"/>
      <c r="H29" s="145"/>
      <c r="I29" s="146"/>
      <c r="J29" s="29"/>
      <c r="K29" s="29"/>
      <c r="L29" s="29"/>
      <c r="M29" s="29"/>
      <c r="N29" s="29"/>
      <c r="O29" s="8"/>
      <c r="P29" s="8"/>
      <c r="Q29" s="8"/>
      <c r="R29" s="8"/>
      <c r="S29" s="8"/>
      <c r="T29" s="8"/>
      <c r="U29" s="8"/>
      <c r="V29" s="8"/>
      <c r="W29" s="8"/>
      <c r="X29" s="8"/>
      <c r="Y29" s="8"/>
      <c r="Z29" s="8"/>
      <c r="AA29" s="8"/>
      <c r="AB29" s="8"/>
      <c r="AC29" s="8"/>
      <c r="AD29" s="8"/>
      <c r="AE29" s="8"/>
      <c r="AF29" s="8"/>
    </row>
    <row r="30" spans="1:32" s="9" customFormat="1" ht="40" customHeight="1" x14ac:dyDescent="0.45">
      <c r="A30" s="48"/>
      <c r="B30" s="12"/>
      <c r="C30" s="41" t="s">
        <v>23</v>
      </c>
      <c r="D30" s="147"/>
      <c r="E30" s="148"/>
      <c r="F30" s="148"/>
      <c r="G30" s="148"/>
      <c r="H30" s="149"/>
      <c r="I30" s="169"/>
      <c r="J30" s="29"/>
      <c r="K30" s="29"/>
      <c r="L30" s="29"/>
      <c r="M30" s="29"/>
      <c r="N30" s="29"/>
      <c r="O30" s="8"/>
      <c r="P30" s="8"/>
      <c r="Q30" s="8"/>
      <c r="R30" s="8"/>
      <c r="S30" s="8"/>
      <c r="T30" s="8"/>
      <c r="U30" s="8"/>
      <c r="V30" s="8"/>
      <c r="W30" s="8"/>
      <c r="X30" s="8"/>
      <c r="Y30" s="8"/>
      <c r="Z30" s="8"/>
      <c r="AA30" s="8"/>
      <c r="AB30" s="8"/>
      <c r="AC30" s="8"/>
      <c r="AD30" s="8"/>
      <c r="AE30" s="8"/>
      <c r="AF30" s="8"/>
    </row>
    <row r="31" spans="1:32" s="9" customFormat="1" ht="40" customHeight="1" thickBot="1" x14ac:dyDescent="0.5">
      <c r="A31" s="49"/>
      <c r="B31" s="5"/>
      <c r="C31" s="82" t="s">
        <v>7</v>
      </c>
      <c r="D31" s="16"/>
      <c r="E31" s="42" t="s">
        <v>994</v>
      </c>
      <c r="F31" s="79"/>
      <c r="G31" s="43" t="s">
        <v>995</v>
      </c>
      <c r="H31" s="153"/>
      <c r="I31" s="154"/>
      <c r="J31" s="29"/>
      <c r="K31" s="29"/>
      <c r="L31" s="29"/>
      <c r="M31" s="29"/>
      <c r="N31" s="29"/>
      <c r="O31" s="8"/>
      <c r="P31" s="8"/>
      <c r="Q31" s="8"/>
      <c r="R31" s="8"/>
      <c r="S31" s="8"/>
      <c r="T31" s="8"/>
      <c r="U31" s="8"/>
      <c r="V31" s="8"/>
      <c r="W31" s="8"/>
      <c r="X31" s="8"/>
      <c r="Y31" s="8"/>
      <c r="Z31" s="8"/>
      <c r="AA31" s="8"/>
      <c r="AB31" s="8"/>
      <c r="AC31" s="8"/>
      <c r="AD31" s="8"/>
      <c r="AE31" s="8"/>
      <c r="AF31" s="8"/>
    </row>
    <row r="32" spans="1:32" s="9" customFormat="1" ht="40" customHeight="1" thickBot="1" x14ac:dyDescent="0.5">
      <c r="A32" s="47" t="s">
        <v>1</v>
      </c>
      <c r="B32" s="6" t="s">
        <v>999</v>
      </c>
      <c r="C32" s="171"/>
      <c r="D32" s="172"/>
      <c r="E32" s="172"/>
      <c r="F32" s="172"/>
      <c r="G32" s="172"/>
      <c r="H32" s="172"/>
      <c r="I32" s="19"/>
      <c r="J32" s="31"/>
      <c r="K32" s="29"/>
      <c r="L32" s="29"/>
      <c r="M32" s="29"/>
      <c r="N32" s="29"/>
      <c r="O32" s="8"/>
      <c r="P32" s="8"/>
      <c r="Q32" s="8"/>
      <c r="R32" s="8"/>
      <c r="S32" s="8"/>
      <c r="T32" s="8"/>
      <c r="U32" s="8"/>
      <c r="V32" s="8"/>
      <c r="W32" s="8"/>
      <c r="X32" s="8"/>
      <c r="Y32" s="8"/>
      <c r="Z32" s="8"/>
      <c r="AA32" s="8"/>
      <c r="AB32" s="8"/>
      <c r="AC32" s="8"/>
      <c r="AD32" s="8"/>
      <c r="AE32" s="8"/>
      <c r="AF32" s="8"/>
    </row>
    <row r="33" spans="1:32" s="9" customFormat="1" ht="40" customHeight="1" thickBot="1" x14ac:dyDescent="0.5">
      <c r="A33" s="47" t="s">
        <v>1</v>
      </c>
      <c r="B33" s="67" t="s">
        <v>1021</v>
      </c>
      <c r="C33" s="80" t="s">
        <v>993</v>
      </c>
      <c r="D33" s="144"/>
      <c r="E33" s="145"/>
      <c r="F33" s="145"/>
      <c r="G33" s="145"/>
      <c r="H33" s="145"/>
      <c r="I33" s="19"/>
      <c r="J33" s="29"/>
      <c r="K33" s="29"/>
      <c r="L33" s="29"/>
      <c r="M33" s="29"/>
      <c r="N33" s="29"/>
      <c r="O33" s="8"/>
      <c r="P33" s="8"/>
      <c r="Q33" s="8"/>
      <c r="R33" s="8"/>
      <c r="S33" s="8"/>
      <c r="T33" s="8"/>
      <c r="U33" s="8"/>
      <c r="V33" s="8"/>
      <c r="W33" s="8"/>
      <c r="X33" s="8"/>
      <c r="Y33" s="8"/>
      <c r="Z33" s="8"/>
      <c r="AA33" s="8"/>
      <c r="AB33" s="8"/>
      <c r="AC33" s="8"/>
      <c r="AD33" s="8"/>
      <c r="AE33" s="8"/>
      <c r="AF33" s="8"/>
    </row>
    <row r="34" spans="1:32" s="9" customFormat="1" ht="40" customHeight="1" x14ac:dyDescent="0.45">
      <c r="A34" s="48"/>
      <c r="B34" s="57" t="s">
        <v>978</v>
      </c>
      <c r="C34" s="41" t="s">
        <v>23</v>
      </c>
      <c r="D34" s="147"/>
      <c r="E34" s="148"/>
      <c r="F34" s="148"/>
      <c r="G34" s="148"/>
      <c r="H34" s="149"/>
      <c r="I34" s="150"/>
      <c r="J34" s="29"/>
      <c r="K34" s="29"/>
      <c r="L34" s="29"/>
      <c r="M34" s="29"/>
      <c r="N34" s="29"/>
      <c r="O34" s="8"/>
      <c r="P34" s="8"/>
      <c r="Q34" s="8"/>
      <c r="R34" s="8"/>
      <c r="S34" s="8"/>
      <c r="T34" s="8"/>
      <c r="U34" s="8"/>
      <c r="V34" s="8"/>
      <c r="W34" s="8"/>
      <c r="X34" s="8"/>
      <c r="Y34" s="8"/>
      <c r="Z34" s="8"/>
      <c r="AA34" s="8"/>
      <c r="AB34" s="8"/>
      <c r="AC34" s="8"/>
      <c r="AD34" s="8"/>
      <c r="AE34" s="8"/>
      <c r="AF34" s="8"/>
    </row>
    <row r="35" spans="1:32" s="9" customFormat="1" ht="40" customHeight="1" thickBot="1" x14ac:dyDescent="0.5">
      <c r="A35" s="49"/>
      <c r="B35" s="5"/>
      <c r="C35" s="82" t="s">
        <v>7</v>
      </c>
      <c r="D35" s="16"/>
      <c r="E35" s="42" t="s">
        <v>994</v>
      </c>
      <c r="F35" s="79"/>
      <c r="G35" s="43" t="s">
        <v>995</v>
      </c>
      <c r="H35" s="153"/>
      <c r="I35" s="154"/>
      <c r="J35" s="29"/>
      <c r="K35" s="29"/>
      <c r="L35" s="29"/>
      <c r="M35" s="29"/>
      <c r="N35" s="29"/>
      <c r="O35" s="8"/>
      <c r="P35" s="8"/>
      <c r="Q35" s="8"/>
      <c r="R35" s="8"/>
      <c r="S35" s="8"/>
      <c r="T35" s="8"/>
      <c r="U35" s="8"/>
      <c r="V35" s="8"/>
      <c r="W35" s="8"/>
      <c r="X35" s="8"/>
      <c r="Y35" s="8"/>
      <c r="Z35" s="8"/>
      <c r="AA35" s="8"/>
      <c r="AB35" s="8"/>
      <c r="AC35" s="8"/>
      <c r="AD35" s="8"/>
      <c r="AE35" s="8"/>
      <c r="AF35" s="8"/>
    </row>
    <row r="36" spans="1:32" s="9" customFormat="1" ht="40" customHeight="1" thickBot="1" x14ac:dyDescent="0.5">
      <c r="A36" s="51"/>
      <c r="B36" s="71" t="s">
        <v>1022</v>
      </c>
      <c r="C36" s="80" t="s">
        <v>993</v>
      </c>
      <c r="D36" s="144"/>
      <c r="E36" s="145"/>
      <c r="F36" s="145"/>
      <c r="G36" s="145"/>
      <c r="H36" s="145"/>
      <c r="I36" s="19"/>
      <c r="J36" s="29"/>
      <c r="K36" s="29"/>
      <c r="L36" s="29"/>
      <c r="M36" s="29"/>
      <c r="N36" s="29"/>
      <c r="O36" s="8"/>
      <c r="P36" s="8"/>
      <c r="Q36" s="8"/>
      <c r="R36" s="8"/>
      <c r="S36" s="8"/>
      <c r="T36" s="8"/>
      <c r="U36" s="8"/>
      <c r="V36" s="8"/>
      <c r="W36" s="8"/>
      <c r="X36" s="8"/>
      <c r="Y36" s="8"/>
      <c r="Z36" s="8"/>
      <c r="AA36" s="8"/>
      <c r="AB36" s="8"/>
      <c r="AC36" s="8"/>
      <c r="AD36" s="8"/>
      <c r="AE36" s="8"/>
      <c r="AF36" s="8"/>
    </row>
    <row r="37" spans="1:32" s="9" customFormat="1" ht="40" customHeight="1" x14ac:dyDescent="0.45">
      <c r="A37" s="48"/>
      <c r="B37" s="57" t="s">
        <v>978</v>
      </c>
      <c r="C37" s="41" t="s">
        <v>23</v>
      </c>
      <c r="D37" s="147"/>
      <c r="E37" s="148"/>
      <c r="F37" s="148"/>
      <c r="G37" s="148"/>
      <c r="H37" s="149"/>
      <c r="I37" s="150"/>
      <c r="J37" s="29"/>
      <c r="K37" s="29"/>
      <c r="L37" s="29"/>
      <c r="M37" s="29"/>
      <c r="N37" s="29"/>
      <c r="O37" s="8"/>
      <c r="P37" s="8"/>
      <c r="Q37" s="8"/>
      <c r="R37" s="8"/>
      <c r="S37" s="8"/>
      <c r="T37" s="8"/>
      <c r="U37" s="8"/>
      <c r="V37" s="8"/>
      <c r="W37" s="8"/>
      <c r="X37" s="8"/>
      <c r="Y37" s="8"/>
      <c r="Z37" s="8"/>
      <c r="AA37" s="8"/>
      <c r="AB37" s="8"/>
      <c r="AC37" s="8"/>
      <c r="AD37" s="8"/>
      <c r="AE37" s="8"/>
      <c r="AF37" s="8"/>
    </row>
    <row r="38" spans="1:32" s="9" customFormat="1" ht="40" customHeight="1" thickBot="1" x14ac:dyDescent="0.5">
      <c r="A38" s="48"/>
      <c r="B38" s="5"/>
      <c r="C38" s="82" t="s">
        <v>7</v>
      </c>
      <c r="D38" s="16"/>
      <c r="E38" s="42" t="s">
        <v>994</v>
      </c>
      <c r="F38" s="79"/>
      <c r="G38" s="43" t="s">
        <v>995</v>
      </c>
      <c r="H38" s="153"/>
      <c r="I38" s="154"/>
      <c r="J38" s="29"/>
      <c r="K38" s="29"/>
      <c r="L38" s="29"/>
      <c r="M38" s="29"/>
      <c r="N38" s="29"/>
      <c r="O38" s="8"/>
      <c r="P38" s="8"/>
      <c r="Q38" s="8"/>
      <c r="R38" s="8"/>
      <c r="S38" s="8"/>
      <c r="T38" s="8"/>
      <c r="U38" s="8"/>
      <c r="V38" s="8"/>
      <c r="W38" s="8"/>
      <c r="X38" s="8"/>
      <c r="Y38" s="8"/>
      <c r="Z38" s="8"/>
      <c r="AA38" s="8"/>
      <c r="AB38" s="8"/>
      <c r="AC38" s="8"/>
      <c r="AD38" s="8"/>
      <c r="AE38" s="8"/>
      <c r="AF38" s="8"/>
    </row>
    <row r="39" spans="1:32" s="9" customFormat="1" ht="40" customHeight="1" thickBot="1" x14ac:dyDescent="0.5">
      <c r="A39" s="52"/>
      <c r="B39" s="68" t="s">
        <v>1180</v>
      </c>
      <c r="C39" s="223"/>
      <c r="D39" s="231"/>
      <c r="E39" s="231"/>
      <c r="F39" s="231"/>
      <c r="G39" s="231"/>
      <c r="H39" s="231"/>
      <c r="I39" s="19"/>
      <c r="J39" s="31"/>
      <c r="K39" s="29"/>
      <c r="L39" s="29"/>
      <c r="M39" s="29"/>
      <c r="N39" s="29"/>
      <c r="O39" s="8"/>
      <c r="P39" s="8"/>
      <c r="Q39" s="8"/>
      <c r="R39" s="8"/>
      <c r="S39" s="8"/>
      <c r="T39" s="8"/>
      <c r="U39" s="8"/>
      <c r="V39" s="8"/>
      <c r="W39" s="8"/>
      <c r="X39" s="8"/>
      <c r="Y39" s="8"/>
      <c r="Z39" s="8"/>
      <c r="AA39" s="8"/>
      <c r="AB39" s="8"/>
      <c r="AC39" s="8"/>
      <c r="AD39" s="8"/>
      <c r="AE39" s="8"/>
      <c r="AF39" s="8"/>
    </row>
    <row r="40" spans="1:32" s="9" customFormat="1" ht="40" customHeight="1" thickBot="1" x14ac:dyDescent="0.5">
      <c r="A40" s="46" t="s">
        <v>1</v>
      </c>
      <c r="B40" s="7" t="s">
        <v>1000</v>
      </c>
      <c r="C40" s="287"/>
      <c r="D40" s="288"/>
      <c r="E40" s="288"/>
      <c r="F40" s="288"/>
      <c r="G40" s="288"/>
      <c r="H40" s="288"/>
      <c r="I40" s="181"/>
      <c r="J40" s="29"/>
      <c r="K40" s="29"/>
      <c r="L40" s="29"/>
      <c r="M40" s="29"/>
      <c r="N40" s="29"/>
      <c r="O40" s="8"/>
      <c r="P40" s="8"/>
      <c r="Q40" s="8"/>
      <c r="R40" s="8"/>
      <c r="S40" s="8"/>
      <c r="T40" s="8"/>
      <c r="U40" s="8"/>
      <c r="V40" s="8"/>
      <c r="W40" s="8"/>
      <c r="X40" s="8"/>
      <c r="Y40" s="8"/>
      <c r="Z40" s="8"/>
      <c r="AA40" s="8"/>
      <c r="AB40" s="8"/>
      <c r="AC40" s="8"/>
      <c r="AD40" s="8"/>
      <c r="AE40" s="8"/>
      <c r="AF40" s="8"/>
    </row>
    <row r="41" spans="1:32" s="9" customFormat="1" ht="40" customHeight="1" x14ac:dyDescent="0.45">
      <c r="A41" s="47" t="s">
        <v>1</v>
      </c>
      <c r="B41" s="67" t="s">
        <v>1023</v>
      </c>
      <c r="C41" s="158" t="s">
        <v>1001</v>
      </c>
      <c r="D41" s="159"/>
      <c r="E41" s="168"/>
      <c r="F41" s="151"/>
      <c r="G41" s="58" t="s">
        <v>8</v>
      </c>
      <c r="H41" s="151"/>
      <c r="I41" s="152"/>
      <c r="J41" s="29"/>
      <c r="K41" s="29"/>
      <c r="L41" s="29"/>
      <c r="M41" s="29"/>
      <c r="N41" s="29"/>
      <c r="O41" s="8"/>
      <c r="P41" s="8"/>
      <c r="Q41" s="8"/>
      <c r="R41" s="8"/>
      <c r="S41" s="8"/>
      <c r="T41" s="8"/>
      <c r="U41" s="8"/>
      <c r="V41" s="8"/>
      <c r="W41" s="8"/>
      <c r="X41" s="8"/>
      <c r="Y41" s="8"/>
      <c r="Z41" s="8"/>
      <c r="AA41" s="8"/>
      <c r="AB41" s="8"/>
      <c r="AC41" s="8"/>
      <c r="AD41" s="8"/>
      <c r="AE41" s="8"/>
      <c r="AF41" s="8"/>
    </row>
    <row r="42" spans="1:32" s="9" customFormat="1" ht="40" customHeight="1" thickBot="1" x14ac:dyDescent="0.5">
      <c r="A42" s="49"/>
      <c r="B42" s="72" t="s">
        <v>1024</v>
      </c>
      <c r="C42" s="160" t="s">
        <v>1002</v>
      </c>
      <c r="D42" s="161"/>
      <c r="E42" s="289"/>
      <c r="F42" s="290"/>
      <c r="G42" s="59" t="s">
        <v>1003</v>
      </c>
      <c r="H42" s="155"/>
      <c r="I42" s="156"/>
      <c r="J42" s="29"/>
      <c r="K42" s="29"/>
      <c r="L42" s="29"/>
      <c r="M42" s="29"/>
      <c r="N42" s="29"/>
      <c r="O42" s="8"/>
      <c r="P42" s="8"/>
      <c r="Q42" s="8"/>
      <c r="R42" s="8"/>
      <c r="S42" s="8"/>
      <c r="T42" s="8"/>
      <c r="U42" s="8"/>
      <c r="V42" s="8"/>
      <c r="W42" s="8"/>
      <c r="X42" s="8"/>
      <c r="Y42" s="8"/>
      <c r="Z42" s="8"/>
      <c r="AA42" s="8"/>
      <c r="AB42" s="8"/>
      <c r="AC42" s="8"/>
      <c r="AD42" s="8"/>
      <c r="AE42" s="8"/>
      <c r="AF42" s="8"/>
    </row>
    <row r="43" spans="1:32" s="9" customFormat="1" ht="40" customHeight="1" x14ac:dyDescent="0.45">
      <c r="A43" s="47" t="s">
        <v>1</v>
      </c>
      <c r="B43" s="67" t="s">
        <v>1025</v>
      </c>
      <c r="C43" s="40" t="s">
        <v>993</v>
      </c>
      <c r="D43" s="144"/>
      <c r="E43" s="145"/>
      <c r="F43" s="145"/>
      <c r="G43" s="145"/>
      <c r="H43" s="145"/>
      <c r="I43" s="146"/>
      <c r="J43" s="29"/>
      <c r="K43" s="29"/>
      <c r="L43" s="29"/>
      <c r="M43" s="29"/>
      <c r="N43" s="29"/>
      <c r="O43" s="8"/>
      <c r="P43" s="8"/>
      <c r="Q43" s="8"/>
      <c r="R43" s="8"/>
      <c r="S43" s="8"/>
      <c r="T43" s="8"/>
      <c r="U43" s="8"/>
      <c r="V43" s="8"/>
      <c r="W43" s="8"/>
      <c r="X43" s="8"/>
      <c r="Y43" s="8"/>
      <c r="Z43" s="8"/>
      <c r="AA43" s="8"/>
      <c r="AB43" s="8"/>
      <c r="AC43" s="8"/>
      <c r="AD43" s="8"/>
      <c r="AE43" s="8"/>
      <c r="AF43" s="8"/>
    </row>
    <row r="44" spans="1:32" s="9" customFormat="1" ht="40" customHeight="1" x14ac:dyDescent="0.45">
      <c r="A44" s="48"/>
      <c r="B44" s="4"/>
      <c r="C44" s="41" t="s">
        <v>23</v>
      </c>
      <c r="D44" s="147"/>
      <c r="E44" s="147"/>
      <c r="F44" s="147"/>
      <c r="G44" s="147"/>
      <c r="H44" s="147"/>
      <c r="I44" s="170"/>
      <c r="J44" s="29"/>
      <c r="K44" s="29"/>
      <c r="L44" s="29"/>
      <c r="M44" s="29"/>
      <c r="N44" s="29"/>
      <c r="O44" s="8"/>
      <c r="P44" s="8"/>
      <c r="Q44" s="8"/>
      <c r="R44" s="8"/>
      <c r="S44" s="8"/>
      <c r="T44" s="8"/>
      <c r="U44" s="8"/>
      <c r="V44" s="8"/>
      <c r="W44" s="8"/>
      <c r="X44" s="8"/>
      <c r="Y44" s="8"/>
      <c r="Z44" s="8"/>
      <c r="AA44" s="8"/>
      <c r="AB44" s="8"/>
      <c r="AC44" s="8"/>
      <c r="AD44" s="8"/>
      <c r="AE44" s="8"/>
      <c r="AF44" s="8"/>
    </row>
    <row r="45" spans="1:32" s="9" customFormat="1" ht="40" customHeight="1" thickBot="1" x14ac:dyDescent="0.5">
      <c r="A45" s="48"/>
      <c r="B45" s="12"/>
      <c r="C45" s="41" t="s">
        <v>7</v>
      </c>
      <c r="D45" s="103"/>
      <c r="E45" s="104" t="s">
        <v>994</v>
      </c>
      <c r="F45" s="81"/>
      <c r="G45" s="105" t="s">
        <v>995</v>
      </c>
      <c r="H45" s="250"/>
      <c r="I45" s="251"/>
      <c r="J45" s="29"/>
      <c r="K45" s="29"/>
      <c r="L45" s="29"/>
      <c r="M45" s="29"/>
      <c r="N45" s="29"/>
      <c r="O45" s="8"/>
      <c r="P45" s="8"/>
      <c r="Q45" s="8"/>
      <c r="R45" s="8"/>
      <c r="S45" s="8"/>
      <c r="T45" s="8"/>
      <c r="U45" s="8"/>
      <c r="V45" s="8"/>
      <c r="W45" s="8"/>
      <c r="X45" s="8"/>
      <c r="Y45" s="8"/>
      <c r="Z45" s="8"/>
      <c r="AA45" s="8"/>
      <c r="AB45" s="8"/>
      <c r="AC45" s="8"/>
      <c r="AD45" s="8"/>
      <c r="AE45" s="8"/>
      <c r="AF45" s="8"/>
    </row>
    <row r="46" spans="1:32" s="9" customFormat="1" ht="40" customHeight="1" thickBot="1" x14ac:dyDescent="0.5">
      <c r="A46" s="46" t="s">
        <v>1</v>
      </c>
      <c r="B46" s="7" t="s">
        <v>1004</v>
      </c>
      <c r="C46" s="223"/>
      <c r="D46" s="231"/>
      <c r="E46" s="231"/>
      <c r="F46" s="231"/>
      <c r="G46" s="231"/>
      <c r="H46" s="231"/>
      <c r="I46" s="19"/>
      <c r="J46" s="31"/>
      <c r="K46" s="29"/>
      <c r="L46" s="29"/>
      <c r="M46" s="29"/>
      <c r="N46" s="29"/>
      <c r="O46" s="8"/>
      <c r="P46" s="8"/>
      <c r="Q46" s="8"/>
      <c r="R46" s="8"/>
      <c r="S46" s="8"/>
      <c r="T46" s="8"/>
      <c r="U46" s="8"/>
      <c r="V46" s="8"/>
      <c r="W46" s="8"/>
      <c r="X46" s="8"/>
      <c r="Y46" s="8"/>
      <c r="Z46" s="8"/>
      <c r="AA46" s="8"/>
      <c r="AB46" s="8"/>
      <c r="AC46" s="8"/>
      <c r="AD46" s="8"/>
      <c r="AE46" s="8"/>
      <c r="AF46" s="8"/>
    </row>
    <row r="47" spans="1:32" s="9" customFormat="1" ht="40" customHeight="1" thickBot="1" x14ac:dyDescent="0.5">
      <c r="A47" s="47" t="s">
        <v>1</v>
      </c>
      <c r="B47" s="67" t="s">
        <v>1027</v>
      </c>
      <c r="C47" s="157"/>
      <c r="D47" s="142"/>
      <c r="E47" s="142"/>
      <c r="F47" s="142"/>
      <c r="G47" s="142"/>
      <c r="H47" s="143"/>
      <c r="I47" s="19"/>
      <c r="J47" s="29"/>
      <c r="K47" s="29"/>
      <c r="L47" s="29"/>
      <c r="M47" s="29"/>
      <c r="N47" s="29"/>
      <c r="O47" s="8"/>
      <c r="P47" s="8"/>
      <c r="Q47" s="8"/>
      <c r="R47" s="8"/>
      <c r="S47" s="8"/>
      <c r="T47" s="8"/>
      <c r="U47" s="8"/>
      <c r="V47" s="8"/>
      <c r="W47" s="8"/>
      <c r="X47" s="8"/>
      <c r="Y47" s="8"/>
      <c r="Z47" s="8"/>
      <c r="AA47" s="8"/>
      <c r="AB47" s="8"/>
      <c r="AC47" s="8"/>
      <c r="AD47" s="8"/>
      <c r="AE47" s="8"/>
      <c r="AF47" s="8"/>
    </row>
    <row r="48" spans="1:32" s="9" customFormat="1" ht="40" customHeight="1" x14ac:dyDescent="0.45">
      <c r="A48" s="48"/>
      <c r="B48" s="74" t="s">
        <v>1028</v>
      </c>
      <c r="C48" s="162"/>
      <c r="D48" s="163"/>
      <c r="E48" s="163"/>
      <c r="F48" s="163"/>
      <c r="G48" s="163"/>
      <c r="H48" s="163"/>
      <c r="I48" s="164"/>
      <c r="J48" s="29"/>
      <c r="K48" s="29"/>
      <c r="L48" s="29"/>
      <c r="M48" s="29"/>
      <c r="N48" s="29"/>
      <c r="O48" s="8"/>
      <c r="P48" s="8"/>
      <c r="Q48" s="8"/>
      <c r="R48" s="8"/>
      <c r="S48" s="8"/>
      <c r="T48" s="8"/>
      <c r="U48" s="8"/>
      <c r="V48" s="8"/>
      <c r="W48" s="8"/>
      <c r="X48" s="8"/>
      <c r="Y48" s="8"/>
      <c r="Z48" s="8"/>
      <c r="AA48" s="8"/>
      <c r="AB48" s="8"/>
      <c r="AC48" s="8"/>
      <c r="AD48" s="8"/>
      <c r="AE48" s="8"/>
      <c r="AF48" s="8"/>
    </row>
    <row r="49" spans="1:32" s="9" customFormat="1" ht="40" customHeight="1" x14ac:dyDescent="0.45">
      <c r="A49" s="48"/>
      <c r="B49" s="73" t="s">
        <v>1026</v>
      </c>
      <c r="C49" s="162"/>
      <c r="D49" s="163"/>
      <c r="E49" s="163"/>
      <c r="F49" s="163"/>
      <c r="G49" s="163"/>
      <c r="H49" s="163"/>
      <c r="I49" s="164"/>
      <c r="J49" s="29"/>
      <c r="K49" s="29"/>
      <c r="L49" s="29"/>
      <c r="M49" s="29"/>
      <c r="N49" s="29"/>
      <c r="O49" s="8"/>
      <c r="P49" s="8"/>
      <c r="Q49" s="8"/>
      <c r="R49" s="8"/>
      <c r="S49" s="8"/>
      <c r="T49" s="8"/>
      <c r="U49" s="8"/>
      <c r="V49" s="8"/>
      <c r="W49" s="8"/>
      <c r="X49" s="8"/>
      <c r="Y49" s="8"/>
      <c r="Z49" s="8"/>
      <c r="AA49" s="8"/>
      <c r="AB49" s="8"/>
      <c r="AC49" s="8"/>
      <c r="AD49" s="8"/>
      <c r="AE49" s="8"/>
      <c r="AF49" s="8"/>
    </row>
    <row r="50" spans="1:32" s="9" customFormat="1" ht="40" customHeight="1" x14ac:dyDescent="0.45">
      <c r="A50" s="48"/>
      <c r="B50" s="12"/>
      <c r="C50" s="162"/>
      <c r="D50" s="163"/>
      <c r="E50" s="163"/>
      <c r="F50" s="163"/>
      <c r="G50" s="163"/>
      <c r="H50" s="163"/>
      <c r="I50" s="164"/>
      <c r="J50" s="29"/>
      <c r="K50" s="29"/>
      <c r="L50" s="29"/>
      <c r="M50" s="29"/>
      <c r="N50" s="29"/>
      <c r="O50" s="8"/>
      <c r="P50" s="8"/>
      <c r="Q50" s="8"/>
      <c r="R50" s="8"/>
      <c r="S50" s="8"/>
      <c r="T50" s="8"/>
      <c r="U50" s="8"/>
      <c r="V50" s="8"/>
      <c r="W50" s="8"/>
      <c r="X50" s="8"/>
      <c r="Y50" s="8"/>
      <c r="Z50" s="8"/>
      <c r="AA50" s="8"/>
      <c r="AB50" s="8"/>
      <c r="AC50" s="8"/>
      <c r="AD50" s="8"/>
      <c r="AE50" s="8"/>
      <c r="AF50" s="8"/>
    </row>
    <row r="51" spans="1:32" s="9" customFormat="1" ht="40" customHeight="1" thickBot="1" x14ac:dyDescent="0.5">
      <c r="A51" s="49"/>
      <c r="B51" s="5"/>
      <c r="C51" s="165"/>
      <c r="D51" s="166"/>
      <c r="E51" s="166"/>
      <c r="F51" s="166"/>
      <c r="G51" s="166"/>
      <c r="H51" s="166"/>
      <c r="I51" s="167"/>
      <c r="J51" s="29"/>
      <c r="K51" s="29"/>
      <c r="L51" s="29"/>
      <c r="M51" s="29"/>
      <c r="N51" s="29"/>
      <c r="O51" s="8"/>
      <c r="P51" s="8"/>
      <c r="Q51" s="8"/>
      <c r="R51" s="8"/>
      <c r="S51" s="8"/>
      <c r="T51" s="8"/>
      <c r="U51" s="8"/>
      <c r="V51" s="8"/>
      <c r="W51" s="8"/>
      <c r="X51" s="8"/>
      <c r="Y51" s="8"/>
      <c r="Z51" s="8"/>
      <c r="AA51" s="8"/>
      <c r="AB51" s="8"/>
      <c r="AC51" s="8"/>
      <c r="AD51" s="8"/>
      <c r="AE51" s="8"/>
      <c r="AF51" s="8"/>
    </row>
    <row r="52" spans="1:32" s="9" customFormat="1" ht="40" customHeight="1" thickBot="1" x14ac:dyDescent="0.5">
      <c r="A52" s="47" t="s">
        <v>1</v>
      </c>
      <c r="B52" s="67" t="s">
        <v>1100</v>
      </c>
      <c r="C52" s="265"/>
      <c r="D52" s="142"/>
      <c r="E52" s="142"/>
      <c r="F52" s="142"/>
      <c r="G52" s="142"/>
      <c r="H52" s="142"/>
      <c r="I52" s="19"/>
      <c r="J52" s="29"/>
      <c r="K52" s="29"/>
      <c r="L52" s="29"/>
      <c r="M52" s="29"/>
      <c r="N52" s="29"/>
      <c r="O52" s="8"/>
      <c r="P52" s="8"/>
      <c r="Q52" s="8"/>
      <c r="R52" s="8"/>
      <c r="S52" s="8"/>
      <c r="T52" s="8"/>
      <c r="U52" s="8"/>
      <c r="V52" s="8"/>
      <c r="W52" s="8"/>
      <c r="X52" s="8"/>
      <c r="Y52" s="8"/>
      <c r="Z52" s="8"/>
      <c r="AA52" s="8"/>
      <c r="AB52" s="8"/>
      <c r="AC52" s="8"/>
      <c r="AD52" s="8"/>
      <c r="AE52" s="8"/>
      <c r="AF52" s="8"/>
    </row>
    <row r="53" spans="1:32" s="9" customFormat="1" ht="40" customHeight="1" x14ac:dyDescent="0.45">
      <c r="A53" s="60"/>
      <c r="B53" s="63" t="s">
        <v>1026</v>
      </c>
      <c r="C53" s="217"/>
      <c r="D53" s="218"/>
      <c r="E53" s="218"/>
      <c r="F53" s="218"/>
      <c r="G53" s="218"/>
      <c r="H53" s="218"/>
      <c r="I53" s="209"/>
      <c r="J53" s="29"/>
      <c r="K53" s="29"/>
      <c r="L53" s="29"/>
      <c r="M53" s="29"/>
      <c r="N53" s="29"/>
      <c r="O53" s="8"/>
      <c r="P53" s="8"/>
      <c r="Q53" s="8"/>
      <c r="R53" s="8"/>
      <c r="S53" s="8"/>
      <c r="T53" s="8"/>
      <c r="U53" s="8"/>
      <c r="V53" s="8"/>
      <c r="W53" s="8"/>
      <c r="X53" s="8"/>
      <c r="Y53" s="8"/>
      <c r="Z53" s="8"/>
      <c r="AA53" s="8"/>
      <c r="AB53" s="8"/>
      <c r="AC53" s="8"/>
      <c r="AD53" s="8"/>
      <c r="AE53" s="8"/>
      <c r="AF53" s="8"/>
    </row>
    <row r="54" spans="1:32" s="9" customFormat="1" ht="40" customHeight="1" thickBot="1" x14ac:dyDescent="0.5">
      <c r="A54" s="49"/>
      <c r="B54" s="61"/>
      <c r="C54" s="263"/>
      <c r="D54" s="138"/>
      <c r="E54" s="138"/>
      <c r="F54" s="138"/>
      <c r="G54" s="138"/>
      <c r="H54" s="138"/>
      <c r="I54" s="264"/>
      <c r="J54" s="29"/>
      <c r="K54" s="29"/>
      <c r="L54" s="29"/>
      <c r="M54" s="29"/>
      <c r="N54" s="29"/>
      <c r="O54" s="8"/>
      <c r="P54" s="8"/>
      <c r="Q54" s="8"/>
      <c r="R54" s="8"/>
      <c r="S54" s="8"/>
      <c r="T54" s="8"/>
      <c r="U54" s="8"/>
      <c r="V54" s="8"/>
      <c r="W54" s="8"/>
      <c r="X54" s="8"/>
      <c r="Y54" s="8"/>
      <c r="Z54" s="8"/>
      <c r="AA54" s="8"/>
      <c r="AB54" s="8"/>
      <c r="AC54" s="8"/>
      <c r="AD54" s="8"/>
      <c r="AE54" s="8"/>
      <c r="AF54" s="8"/>
    </row>
    <row r="55" spans="1:32" s="9" customFormat="1" ht="40" customHeight="1" thickBot="1" x14ac:dyDescent="0.6">
      <c r="A55" s="46" t="s">
        <v>1</v>
      </c>
      <c r="B55" s="7" t="s">
        <v>1005</v>
      </c>
      <c r="C55" s="291"/>
      <c r="D55" s="206"/>
      <c r="E55" s="206"/>
      <c r="F55" s="206"/>
      <c r="G55" s="206"/>
      <c r="H55" s="206"/>
      <c r="I55" s="207"/>
      <c r="J55" s="29"/>
      <c r="K55" s="29"/>
      <c r="L55" s="29"/>
      <c r="M55" s="29"/>
      <c r="N55" s="29"/>
      <c r="O55" s="8"/>
      <c r="P55" s="8"/>
      <c r="Q55" s="8"/>
      <c r="R55" s="8"/>
      <c r="S55" s="8"/>
      <c r="T55" s="8"/>
      <c r="U55" s="8"/>
      <c r="V55" s="8"/>
      <c r="W55" s="8"/>
      <c r="X55" s="8"/>
      <c r="Y55" s="8"/>
      <c r="Z55" s="8"/>
      <c r="AA55" s="8"/>
      <c r="AB55" s="8"/>
      <c r="AC55" s="8"/>
      <c r="AD55" s="8"/>
      <c r="AE55" s="8"/>
      <c r="AF55" s="8"/>
    </row>
    <row r="56" spans="1:32" s="9" customFormat="1" ht="40" customHeight="1" thickBot="1" x14ac:dyDescent="0.5">
      <c r="A56" s="46" t="s">
        <v>1</v>
      </c>
      <c r="B56" s="7" t="s">
        <v>1006</v>
      </c>
      <c r="C56" s="223"/>
      <c r="D56" s="260"/>
      <c r="E56" s="260"/>
      <c r="F56" s="260"/>
      <c r="G56" s="260"/>
      <c r="H56" s="260"/>
      <c r="I56" s="225"/>
      <c r="J56" s="29"/>
      <c r="K56" s="29"/>
      <c r="L56" s="29"/>
      <c r="M56" s="267"/>
      <c r="N56" s="163"/>
      <c r="O56" s="8"/>
      <c r="P56" s="8"/>
      <c r="Q56" s="8"/>
      <c r="R56" s="8"/>
      <c r="S56" s="8"/>
      <c r="T56" s="8"/>
      <c r="U56" s="8"/>
      <c r="V56" s="8"/>
      <c r="W56" s="8"/>
      <c r="X56" s="8"/>
      <c r="Y56" s="8"/>
      <c r="Z56" s="8"/>
      <c r="AA56" s="8"/>
      <c r="AB56" s="8"/>
      <c r="AC56" s="8"/>
      <c r="AD56" s="8"/>
      <c r="AE56" s="8"/>
      <c r="AF56" s="8"/>
    </row>
    <row r="57" spans="1:32" s="9" customFormat="1" ht="40" customHeight="1" x14ac:dyDescent="0.45">
      <c r="A57" s="47" t="s">
        <v>1</v>
      </c>
      <c r="B57" s="39" t="s">
        <v>9</v>
      </c>
      <c r="C57" s="84"/>
      <c r="D57" s="17"/>
      <c r="E57" s="17"/>
      <c r="F57" s="20"/>
      <c r="G57" s="17"/>
      <c r="H57" s="208"/>
      <c r="I57" s="209"/>
      <c r="J57" s="29"/>
      <c r="K57" s="29"/>
      <c r="L57" s="29"/>
      <c r="M57" s="29"/>
      <c r="N57" s="29"/>
      <c r="O57" s="8"/>
      <c r="P57" s="8"/>
      <c r="Q57" s="8"/>
      <c r="R57" s="8"/>
      <c r="S57" s="8"/>
      <c r="T57" s="8"/>
      <c r="U57" s="8"/>
      <c r="V57" s="8"/>
      <c r="W57" s="8"/>
      <c r="X57" s="8"/>
      <c r="Y57" s="8"/>
      <c r="Z57" s="8"/>
      <c r="AA57" s="8"/>
      <c r="AB57" s="8"/>
      <c r="AC57" s="8"/>
      <c r="AD57" s="8"/>
      <c r="AE57" s="8"/>
      <c r="AF57" s="8"/>
    </row>
    <row r="58" spans="1:32" s="9" customFormat="1" ht="40" customHeight="1" x14ac:dyDescent="0.45">
      <c r="A58" s="48"/>
      <c r="B58" s="45" t="s">
        <v>979</v>
      </c>
      <c r="C58" s="41" t="s">
        <v>10</v>
      </c>
      <c r="D58" s="106"/>
      <c r="E58" s="107" t="s">
        <v>11</v>
      </c>
      <c r="F58" s="106"/>
      <c r="G58" s="202"/>
      <c r="H58" s="203"/>
      <c r="I58" s="204"/>
      <c r="J58" s="29"/>
      <c r="K58" s="29"/>
      <c r="L58" s="29"/>
      <c r="M58" s="29"/>
      <c r="N58" s="29"/>
      <c r="O58" s="8"/>
      <c r="P58" s="8"/>
      <c r="Q58" s="8"/>
      <c r="R58" s="8"/>
      <c r="S58" s="8"/>
      <c r="T58" s="8"/>
      <c r="U58" s="8"/>
      <c r="V58" s="8"/>
      <c r="W58" s="8"/>
      <c r="X58" s="8"/>
      <c r="Y58" s="8"/>
      <c r="Z58" s="8"/>
      <c r="AA58" s="8"/>
      <c r="AB58" s="8"/>
      <c r="AC58" s="8"/>
      <c r="AD58" s="8"/>
      <c r="AE58" s="8"/>
      <c r="AF58" s="8"/>
    </row>
    <row r="59" spans="1:32" s="9" customFormat="1" ht="40" customHeight="1" x14ac:dyDescent="0.45">
      <c r="A59" s="48"/>
      <c r="B59" s="21"/>
      <c r="C59" s="210"/>
      <c r="D59" s="203"/>
      <c r="E59" s="203"/>
      <c r="F59" s="284"/>
      <c r="G59" s="285"/>
      <c r="H59" s="285"/>
      <c r="I59" s="286"/>
      <c r="J59" s="34"/>
      <c r="K59" s="29"/>
      <c r="L59" s="29"/>
      <c r="M59" s="29"/>
      <c r="N59" s="29"/>
      <c r="O59" s="8"/>
      <c r="P59" s="8"/>
      <c r="Q59" s="8"/>
      <c r="R59" s="8"/>
      <c r="S59" s="8"/>
      <c r="T59" s="8"/>
      <c r="U59" s="8"/>
      <c r="V59" s="8"/>
      <c r="W59" s="8"/>
      <c r="X59" s="8"/>
      <c r="Y59" s="8"/>
      <c r="Z59" s="8"/>
      <c r="AA59" s="8"/>
      <c r="AB59" s="8"/>
      <c r="AC59" s="8"/>
      <c r="AD59" s="8"/>
      <c r="AE59" s="8"/>
      <c r="AF59" s="8"/>
    </row>
    <row r="60" spans="1:32" s="9" customFormat="1" ht="40" customHeight="1" x14ac:dyDescent="0.45">
      <c r="A60" s="48"/>
      <c r="B60" s="21"/>
      <c r="C60" s="210"/>
      <c r="D60" s="202"/>
      <c r="E60" s="106"/>
      <c r="F60" s="202"/>
      <c r="G60" s="203"/>
      <c r="H60" s="203"/>
      <c r="I60" s="204"/>
      <c r="J60" s="29"/>
      <c r="K60" s="29"/>
      <c r="L60" s="29"/>
      <c r="M60" s="29"/>
      <c r="N60" s="29"/>
      <c r="O60" s="8"/>
      <c r="P60" s="8"/>
      <c r="Q60" s="8"/>
      <c r="R60" s="8"/>
      <c r="S60" s="8"/>
      <c r="T60" s="8"/>
      <c r="U60" s="8"/>
      <c r="V60" s="8"/>
      <c r="W60" s="8"/>
      <c r="X60" s="8"/>
      <c r="Y60" s="8"/>
      <c r="Z60" s="8"/>
      <c r="AA60" s="8"/>
      <c r="AB60" s="8"/>
      <c r="AC60" s="8"/>
      <c r="AD60" s="8"/>
      <c r="AE60" s="8"/>
      <c r="AF60" s="8"/>
    </row>
    <row r="61" spans="1:32" s="9" customFormat="1" ht="40" customHeight="1" thickBot="1" x14ac:dyDescent="0.5">
      <c r="A61" s="48"/>
      <c r="B61" s="12"/>
      <c r="C61" s="214"/>
      <c r="D61" s="215"/>
      <c r="E61" s="215"/>
      <c r="F61" s="282"/>
      <c r="G61" s="283"/>
      <c r="H61" s="283"/>
      <c r="I61" s="150"/>
      <c r="J61" s="29"/>
      <c r="K61" s="29"/>
      <c r="L61" s="29"/>
      <c r="M61" s="29"/>
      <c r="N61" s="29"/>
      <c r="O61" s="8"/>
      <c r="P61" s="8"/>
      <c r="Q61" s="8"/>
      <c r="R61" s="8"/>
      <c r="S61" s="8"/>
      <c r="T61" s="8"/>
      <c r="U61" s="8"/>
      <c r="V61" s="8"/>
      <c r="W61" s="8"/>
      <c r="X61" s="8"/>
      <c r="Y61" s="8"/>
      <c r="Z61" s="8"/>
      <c r="AA61" s="8"/>
      <c r="AB61" s="8"/>
      <c r="AC61" s="8"/>
      <c r="AD61" s="8"/>
      <c r="AE61" s="8"/>
      <c r="AF61" s="8"/>
    </row>
    <row r="62" spans="1:32" s="9" customFormat="1" ht="40" customHeight="1" thickBot="1" x14ac:dyDescent="0.5">
      <c r="A62" s="46" t="s">
        <v>1</v>
      </c>
      <c r="B62" s="62" t="s">
        <v>1013</v>
      </c>
      <c r="C62" s="261"/>
      <c r="D62" s="212"/>
      <c r="E62" s="213"/>
      <c r="F62" s="268" t="s">
        <v>989</v>
      </c>
      <c r="G62" s="269"/>
      <c r="H62" s="270"/>
      <c r="I62" s="19"/>
      <c r="J62" s="29"/>
      <c r="K62" s="29"/>
      <c r="L62" s="29"/>
      <c r="M62" s="29"/>
      <c r="N62" s="29"/>
      <c r="O62" s="8"/>
      <c r="P62" s="8"/>
      <c r="Q62" s="8"/>
      <c r="R62" s="8"/>
      <c r="S62" s="8"/>
      <c r="T62" s="8"/>
      <c r="U62" s="8"/>
      <c r="V62" s="8"/>
      <c r="W62" s="8"/>
      <c r="X62" s="8"/>
      <c r="Y62" s="8"/>
      <c r="Z62" s="8"/>
      <c r="AA62" s="8"/>
      <c r="AB62" s="8"/>
      <c r="AC62" s="8"/>
      <c r="AD62" s="8"/>
      <c r="AE62" s="8"/>
      <c r="AF62" s="8"/>
    </row>
    <row r="63" spans="1:32" s="9" customFormat="1" ht="40" customHeight="1" thickBot="1" x14ac:dyDescent="0.5">
      <c r="A63" s="46" t="s">
        <v>1</v>
      </c>
      <c r="B63" s="22" t="s">
        <v>1007</v>
      </c>
      <c r="C63" s="211"/>
      <c r="D63" s="212"/>
      <c r="E63" s="212"/>
      <c r="F63" s="212"/>
      <c r="G63" s="212"/>
      <c r="H63" s="213"/>
      <c r="I63" s="77"/>
      <c r="J63" s="29"/>
      <c r="K63" s="29"/>
      <c r="L63" s="29"/>
      <c r="M63" s="29"/>
      <c r="N63" s="29"/>
      <c r="O63" s="8"/>
      <c r="P63" s="8"/>
      <c r="Q63" s="8"/>
      <c r="R63" s="8"/>
      <c r="S63" s="8"/>
      <c r="T63" s="8"/>
      <c r="U63" s="8"/>
      <c r="V63" s="8"/>
      <c r="W63" s="8"/>
      <c r="X63" s="8"/>
      <c r="Y63" s="8"/>
      <c r="Z63" s="8"/>
      <c r="AA63" s="8"/>
      <c r="AB63" s="8"/>
      <c r="AC63" s="8"/>
      <c r="AD63" s="8"/>
      <c r="AE63" s="8"/>
      <c r="AF63" s="8"/>
    </row>
    <row r="64" spans="1:32" s="9" customFormat="1" ht="40" customHeight="1" thickBot="1" x14ac:dyDescent="0.5">
      <c r="A64" s="46" t="s">
        <v>1</v>
      </c>
      <c r="B64" s="37" t="s">
        <v>12</v>
      </c>
      <c r="C64" s="261"/>
      <c r="D64" s="212"/>
      <c r="E64" s="212"/>
      <c r="F64" s="212"/>
      <c r="G64" s="212"/>
      <c r="H64" s="212"/>
      <c r="I64" s="213"/>
      <c r="J64" s="29"/>
      <c r="K64" s="29"/>
      <c r="L64" s="29"/>
      <c r="M64" s="29"/>
      <c r="N64" s="29"/>
      <c r="O64" s="8"/>
      <c r="P64" s="8"/>
      <c r="Q64" s="8"/>
      <c r="R64" s="8"/>
      <c r="S64" s="8"/>
      <c r="T64" s="8"/>
      <c r="U64" s="8"/>
      <c r="V64" s="8"/>
      <c r="W64" s="8"/>
      <c r="X64" s="8"/>
      <c r="Y64" s="8"/>
      <c r="Z64" s="8"/>
      <c r="AA64" s="8"/>
      <c r="AB64" s="8"/>
      <c r="AC64" s="8"/>
      <c r="AD64" s="8"/>
      <c r="AE64" s="8"/>
      <c r="AF64" s="8"/>
    </row>
    <row r="65" spans="1:32" s="9" customFormat="1" ht="40" customHeight="1" thickBot="1" x14ac:dyDescent="0.5">
      <c r="A65" s="47" t="s">
        <v>1</v>
      </c>
      <c r="B65" s="6" t="s">
        <v>1008</v>
      </c>
      <c r="C65" s="182"/>
      <c r="D65" s="183"/>
      <c r="E65" s="183"/>
      <c r="F65" s="183"/>
      <c r="G65" s="183"/>
      <c r="H65" s="184"/>
      <c r="I65" s="101" t="s">
        <v>1009</v>
      </c>
      <c r="J65" s="29"/>
      <c r="K65" s="29"/>
      <c r="L65" s="29"/>
      <c r="M65" s="29"/>
      <c r="N65" s="29"/>
      <c r="O65" s="8"/>
      <c r="P65" s="8"/>
      <c r="Q65" s="8"/>
      <c r="R65" s="8"/>
      <c r="S65" s="8"/>
      <c r="T65" s="8"/>
      <c r="U65" s="8"/>
      <c r="V65" s="8"/>
      <c r="W65" s="8"/>
      <c r="X65" s="8"/>
      <c r="Y65" s="8"/>
      <c r="Z65" s="8"/>
      <c r="AA65" s="8"/>
      <c r="AB65" s="8"/>
      <c r="AC65" s="8"/>
      <c r="AD65" s="8"/>
      <c r="AE65" s="8"/>
      <c r="AF65" s="8"/>
    </row>
    <row r="66" spans="1:32" s="9" customFormat="1" ht="40" customHeight="1" thickBot="1" x14ac:dyDescent="0.5">
      <c r="A66" s="47" t="s">
        <v>1</v>
      </c>
      <c r="B66" s="100" t="s">
        <v>1163</v>
      </c>
      <c r="C66" s="112"/>
      <c r="D66" s="295"/>
      <c r="E66" s="112"/>
      <c r="F66" s="295"/>
      <c r="G66" s="112"/>
      <c r="H66" s="295"/>
      <c r="I66" s="111"/>
      <c r="J66" s="29"/>
      <c r="K66" s="29"/>
      <c r="L66" s="29"/>
      <c r="M66" s="29"/>
      <c r="N66" s="29"/>
      <c r="O66" s="8"/>
      <c r="P66" s="8"/>
      <c r="Q66" s="8"/>
      <c r="R66" s="8"/>
      <c r="S66" s="8"/>
      <c r="T66" s="8"/>
      <c r="U66" s="8"/>
      <c r="V66" s="8"/>
      <c r="W66" s="8"/>
      <c r="X66" s="8"/>
      <c r="Y66" s="8"/>
      <c r="Z66" s="8"/>
      <c r="AA66" s="8"/>
      <c r="AB66" s="8"/>
      <c r="AC66" s="8"/>
      <c r="AD66" s="8"/>
      <c r="AE66" s="8"/>
      <c r="AF66" s="8"/>
    </row>
    <row r="67" spans="1:32" s="9" customFormat="1" ht="40" customHeight="1" x14ac:dyDescent="0.45">
      <c r="A67" s="51"/>
      <c r="B67" s="71" t="s">
        <v>1029</v>
      </c>
      <c r="C67" s="41" t="s">
        <v>13</v>
      </c>
      <c r="D67" s="187"/>
      <c r="E67" s="189"/>
      <c r="F67" s="185" t="s">
        <v>14</v>
      </c>
      <c r="G67" s="186"/>
      <c r="H67" s="187"/>
      <c r="I67" s="188"/>
      <c r="J67" s="29"/>
      <c r="K67" s="29"/>
      <c r="L67" s="29"/>
      <c r="M67" s="29"/>
      <c r="N67" s="29"/>
      <c r="O67" s="8"/>
      <c r="P67" s="8"/>
      <c r="Q67" s="8"/>
      <c r="R67" s="8"/>
      <c r="S67" s="8"/>
      <c r="T67" s="8"/>
      <c r="U67" s="8"/>
      <c r="V67" s="8"/>
      <c r="W67" s="8"/>
      <c r="X67" s="8"/>
      <c r="Y67" s="8"/>
      <c r="Z67" s="8"/>
      <c r="AA67" s="8"/>
      <c r="AB67" s="8"/>
      <c r="AC67" s="8"/>
      <c r="AD67" s="8"/>
      <c r="AE67" s="8"/>
      <c r="AF67" s="8"/>
    </row>
    <row r="68" spans="1:32" s="9" customFormat="1" ht="40" customHeight="1" x14ac:dyDescent="0.45">
      <c r="A68" s="48"/>
      <c r="B68" s="75"/>
      <c r="C68" s="41" t="s">
        <v>13</v>
      </c>
      <c r="D68" s="187"/>
      <c r="E68" s="189"/>
      <c r="F68" s="185" t="s">
        <v>14</v>
      </c>
      <c r="G68" s="186"/>
      <c r="H68" s="187"/>
      <c r="I68" s="188"/>
      <c r="J68" s="29"/>
      <c r="K68" s="29"/>
      <c r="L68" s="29"/>
      <c r="M68" s="29"/>
      <c r="N68" s="29"/>
      <c r="O68" s="8"/>
      <c r="P68" s="8"/>
      <c r="Q68" s="8"/>
      <c r="R68" s="8"/>
      <c r="S68" s="8"/>
      <c r="T68" s="8"/>
      <c r="U68" s="8"/>
      <c r="V68" s="8"/>
      <c r="W68" s="8"/>
      <c r="X68" s="8"/>
      <c r="Y68" s="8"/>
      <c r="Z68" s="8"/>
      <c r="AA68" s="8"/>
      <c r="AB68" s="8"/>
      <c r="AC68" s="8"/>
      <c r="AD68" s="8"/>
      <c r="AE68" s="8"/>
      <c r="AF68" s="8"/>
    </row>
    <row r="69" spans="1:32" s="9" customFormat="1" ht="40" customHeight="1" thickBot="1" x14ac:dyDescent="0.5">
      <c r="A69" s="49"/>
      <c r="B69" s="5"/>
      <c r="C69" s="82" t="s">
        <v>13</v>
      </c>
      <c r="D69" s="187"/>
      <c r="E69" s="189"/>
      <c r="F69" s="190" t="s">
        <v>14</v>
      </c>
      <c r="G69" s="191"/>
      <c r="H69" s="187"/>
      <c r="I69" s="188"/>
      <c r="J69" s="29"/>
      <c r="K69" s="29"/>
      <c r="L69" s="29"/>
      <c r="M69" s="29"/>
      <c r="N69" s="29"/>
      <c r="O69" s="8"/>
      <c r="P69" s="8"/>
      <c r="Q69" s="8"/>
      <c r="R69" s="8"/>
      <c r="S69" s="8"/>
      <c r="T69" s="8"/>
      <c r="U69" s="8"/>
      <c r="V69" s="8"/>
      <c r="W69" s="8"/>
      <c r="X69" s="8"/>
      <c r="Y69" s="8"/>
      <c r="Z69" s="8"/>
      <c r="AA69" s="8"/>
      <c r="AB69" s="8"/>
      <c r="AC69" s="8"/>
      <c r="AD69" s="8"/>
      <c r="AE69" s="8"/>
      <c r="AF69" s="8"/>
    </row>
    <row r="70" spans="1:32" s="9" customFormat="1" ht="40" customHeight="1" thickBot="1" x14ac:dyDescent="0.5">
      <c r="A70" s="46" t="s">
        <v>1</v>
      </c>
      <c r="B70" s="7" t="s">
        <v>1010</v>
      </c>
      <c r="C70" s="205"/>
      <c r="D70" s="206"/>
      <c r="E70" s="206"/>
      <c r="F70" s="206"/>
      <c r="G70" s="206"/>
      <c r="H70" s="207"/>
      <c r="I70" s="19"/>
      <c r="J70" s="31"/>
      <c r="K70" s="29"/>
      <c r="L70" s="29"/>
      <c r="M70" s="29"/>
      <c r="N70" s="29"/>
      <c r="O70" s="8"/>
      <c r="P70" s="8"/>
      <c r="Q70" s="8"/>
      <c r="R70" s="8"/>
      <c r="S70" s="8"/>
      <c r="T70" s="8"/>
      <c r="U70" s="8"/>
      <c r="V70" s="8"/>
      <c r="W70" s="8"/>
      <c r="X70" s="8"/>
      <c r="Y70" s="8"/>
      <c r="Z70" s="8"/>
      <c r="AA70" s="8"/>
      <c r="AB70" s="8"/>
      <c r="AC70" s="8"/>
      <c r="AD70" s="8"/>
      <c r="AE70" s="8"/>
      <c r="AF70" s="8"/>
    </row>
    <row r="71" spans="1:32" s="9" customFormat="1" ht="40" customHeight="1" thickBot="1" x14ac:dyDescent="0.5">
      <c r="A71" s="46" t="s">
        <v>1</v>
      </c>
      <c r="B71" s="7" t="s">
        <v>1011</v>
      </c>
      <c r="C71" s="223"/>
      <c r="D71" s="224"/>
      <c r="E71" s="224"/>
      <c r="F71" s="224"/>
      <c r="G71" s="224"/>
      <c r="H71" s="252"/>
      <c r="I71" s="19"/>
      <c r="J71" s="31"/>
      <c r="K71" s="29"/>
      <c r="L71" s="29"/>
      <c r="M71" s="29"/>
      <c r="N71" s="29"/>
      <c r="O71" s="8"/>
      <c r="P71" s="8"/>
      <c r="Q71" s="8"/>
      <c r="R71" s="8"/>
      <c r="S71" s="8"/>
      <c r="T71" s="8"/>
      <c r="U71" s="8"/>
      <c r="V71" s="8"/>
      <c r="W71" s="8"/>
      <c r="X71" s="8"/>
      <c r="Y71" s="8"/>
      <c r="Z71" s="8"/>
      <c r="AA71" s="8"/>
      <c r="AB71" s="8"/>
      <c r="AC71" s="8"/>
      <c r="AD71" s="8"/>
      <c r="AE71" s="8"/>
      <c r="AF71" s="8"/>
    </row>
    <row r="72" spans="1:32" s="9" customFormat="1" ht="40" customHeight="1" thickBot="1" x14ac:dyDescent="0.5">
      <c r="A72" s="52"/>
      <c r="B72" s="68" t="s">
        <v>1016</v>
      </c>
      <c r="C72" s="244"/>
      <c r="D72" s="245"/>
      <c r="E72" s="245"/>
      <c r="F72" s="245"/>
      <c r="G72" s="245"/>
      <c r="H72" s="245"/>
      <c r="I72" s="253"/>
      <c r="J72" s="29"/>
      <c r="K72" s="29"/>
      <c r="L72" s="29"/>
      <c r="M72" s="29"/>
      <c r="N72" s="29"/>
      <c r="O72" s="8"/>
      <c r="P72" s="8"/>
      <c r="Q72" s="8"/>
      <c r="R72" s="8"/>
      <c r="S72" s="8"/>
      <c r="T72" s="8"/>
      <c r="U72" s="8"/>
      <c r="V72" s="8"/>
      <c r="W72" s="8"/>
      <c r="X72" s="8"/>
      <c r="Y72" s="8"/>
      <c r="Z72" s="8"/>
      <c r="AA72" s="8"/>
      <c r="AB72" s="8"/>
      <c r="AC72" s="8"/>
      <c r="AD72" s="8"/>
      <c r="AE72" s="8"/>
      <c r="AF72" s="8"/>
    </row>
    <row r="73" spans="1:32" s="9" customFormat="1" ht="30" customHeight="1" thickBot="1" x14ac:dyDescent="0.5">
      <c r="A73" s="47" t="s">
        <v>1</v>
      </c>
      <c r="B73" s="67" t="s">
        <v>990</v>
      </c>
      <c r="C73" s="265"/>
      <c r="D73" s="142"/>
      <c r="E73" s="142"/>
      <c r="F73" s="142"/>
      <c r="G73" s="142"/>
      <c r="H73" s="143"/>
      <c r="I73" s="19"/>
      <c r="J73" s="29"/>
      <c r="K73" s="29"/>
      <c r="L73" s="29"/>
      <c r="M73" s="29"/>
      <c r="N73" s="29"/>
      <c r="O73" s="8"/>
      <c r="P73" s="8"/>
      <c r="Q73" s="8"/>
      <c r="R73" s="8"/>
      <c r="S73" s="8"/>
      <c r="T73" s="8"/>
      <c r="U73" s="8"/>
      <c r="V73" s="8"/>
      <c r="W73" s="8"/>
      <c r="X73" s="8"/>
      <c r="Y73" s="8"/>
      <c r="Z73" s="8"/>
      <c r="AA73" s="8"/>
      <c r="AB73" s="8"/>
      <c r="AC73" s="8"/>
      <c r="AD73" s="8"/>
      <c r="AE73" s="8"/>
      <c r="AF73" s="8"/>
    </row>
    <row r="74" spans="1:32" s="9" customFormat="1" ht="30" customHeight="1" x14ac:dyDescent="0.45">
      <c r="A74" s="60"/>
      <c r="B74" s="69" t="s">
        <v>1026</v>
      </c>
      <c r="C74" s="262"/>
      <c r="D74" s="218"/>
      <c r="E74" s="218"/>
      <c r="F74" s="218"/>
      <c r="G74" s="218"/>
      <c r="H74" s="218"/>
      <c r="I74" s="219"/>
      <c r="J74" s="29"/>
      <c r="K74" s="29"/>
      <c r="L74" s="29"/>
      <c r="M74" s="29"/>
      <c r="N74" s="29"/>
      <c r="O74" s="8"/>
      <c r="P74" s="8"/>
      <c r="Q74" s="8"/>
      <c r="R74" s="8"/>
      <c r="S74" s="8"/>
      <c r="T74" s="8"/>
      <c r="U74" s="8"/>
      <c r="V74" s="8"/>
      <c r="W74" s="8"/>
      <c r="X74" s="8"/>
      <c r="Y74" s="8"/>
      <c r="Z74" s="8"/>
      <c r="AA74" s="8"/>
      <c r="AB74" s="8"/>
      <c r="AC74" s="8"/>
      <c r="AD74" s="8"/>
      <c r="AE74" s="8"/>
      <c r="AF74" s="8"/>
    </row>
    <row r="75" spans="1:32" s="9" customFormat="1" ht="30" customHeight="1" x14ac:dyDescent="0.45">
      <c r="A75" s="60"/>
      <c r="B75" s="64"/>
      <c r="C75" s="217"/>
      <c r="D75" s="218"/>
      <c r="E75" s="218"/>
      <c r="F75" s="218"/>
      <c r="G75" s="218"/>
      <c r="H75" s="218"/>
      <c r="I75" s="219"/>
      <c r="J75" s="29"/>
      <c r="K75" s="29"/>
      <c r="L75" s="29"/>
      <c r="M75" s="29"/>
      <c r="N75" s="29"/>
      <c r="O75" s="8"/>
      <c r="P75" s="8"/>
      <c r="Q75" s="8"/>
      <c r="R75" s="8"/>
      <c r="S75" s="8"/>
      <c r="T75" s="8"/>
      <c r="U75" s="8"/>
      <c r="V75" s="8"/>
      <c r="W75" s="8"/>
      <c r="X75" s="8"/>
      <c r="Y75" s="8"/>
      <c r="Z75" s="8"/>
      <c r="AA75" s="8"/>
      <c r="AB75" s="8"/>
      <c r="AC75" s="8"/>
      <c r="AD75" s="8"/>
      <c r="AE75" s="8"/>
      <c r="AF75" s="8"/>
    </row>
    <row r="76" spans="1:32" s="9" customFormat="1" ht="87" customHeight="1" thickBot="1" x14ac:dyDescent="0.5">
      <c r="A76" s="48"/>
      <c r="B76" s="63"/>
      <c r="C76" s="263"/>
      <c r="D76" s="138"/>
      <c r="E76" s="138"/>
      <c r="F76" s="138"/>
      <c r="G76" s="138"/>
      <c r="H76" s="138"/>
      <c r="I76" s="264"/>
      <c r="J76" s="29"/>
      <c r="K76" s="29"/>
      <c r="L76" s="29"/>
      <c r="M76" s="29"/>
      <c r="N76" s="29"/>
      <c r="O76" s="8"/>
      <c r="P76" s="8"/>
      <c r="Q76" s="8"/>
      <c r="R76" s="8"/>
      <c r="S76" s="8"/>
      <c r="T76" s="8"/>
      <c r="U76" s="8"/>
      <c r="V76" s="8"/>
      <c r="W76" s="8"/>
      <c r="X76" s="8"/>
      <c r="Y76" s="8"/>
      <c r="Z76" s="8"/>
      <c r="AA76" s="8"/>
      <c r="AB76" s="8"/>
      <c r="AC76" s="8"/>
      <c r="AD76" s="8"/>
      <c r="AE76" s="8"/>
      <c r="AF76" s="8"/>
    </row>
    <row r="77" spans="1:32" s="9" customFormat="1" ht="40" customHeight="1" x14ac:dyDescent="0.45">
      <c r="A77" s="47" t="s">
        <v>1</v>
      </c>
      <c r="B77" s="67" t="s">
        <v>1012</v>
      </c>
      <c r="C77" s="265"/>
      <c r="D77" s="142"/>
      <c r="E77" s="142"/>
      <c r="F77" s="144"/>
      <c r="G77" s="145"/>
      <c r="H77" s="145"/>
      <c r="I77" s="146"/>
      <c r="J77" s="29"/>
      <c r="K77" s="29"/>
      <c r="L77" s="29"/>
      <c r="M77" s="29"/>
      <c r="N77" s="29"/>
      <c r="O77" s="8"/>
      <c r="P77" s="8"/>
      <c r="Q77" s="8"/>
      <c r="R77" s="8"/>
      <c r="S77" s="8"/>
      <c r="T77" s="8"/>
      <c r="U77" s="8"/>
      <c r="V77" s="8"/>
      <c r="W77" s="8"/>
      <c r="X77" s="8"/>
      <c r="Y77" s="8"/>
      <c r="Z77" s="8"/>
      <c r="AA77" s="8"/>
      <c r="AB77" s="8"/>
      <c r="AC77" s="8"/>
      <c r="AD77" s="8"/>
      <c r="AE77" s="8"/>
      <c r="AF77" s="8"/>
    </row>
    <row r="78" spans="1:32" s="9" customFormat="1" ht="40" customHeight="1" thickBot="1" x14ac:dyDescent="0.5">
      <c r="A78" s="49"/>
      <c r="B78" s="65" t="s">
        <v>977</v>
      </c>
      <c r="C78" s="214"/>
      <c r="D78" s="138"/>
      <c r="E78" s="138"/>
      <c r="F78" s="153"/>
      <c r="G78" s="266"/>
      <c r="H78" s="177"/>
      <c r="I78" s="259"/>
      <c r="J78" s="29"/>
      <c r="K78" s="29"/>
      <c r="L78" s="29"/>
      <c r="M78" s="29"/>
      <c r="N78" s="29"/>
      <c r="O78" s="8"/>
      <c r="P78" s="8"/>
      <c r="Q78" s="8"/>
      <c r="R78" s="8"/>
      <c r="S78" s="8"/>
      <c r="T78" s="8"/>
      <c r="U78" s="8"/>
      <c r="V78" s="8"/>
      <c r="W78" s="8"/>
      <c r="X78" s="8"/>
      <c r="Y78" s="8"/>
      <c r="Z78" s="8"/>
      <c r="AA78" s="8"/>
      <c r="AB78" s="8"/>
      <c r="AC78" s="8"/>
      <c r="AD78" s="8"/>
      <c r="AE78" s="8"/>
      <c r="AF78" s="8"/>
    </row>
    <row r="79" spans="1:32" s="9" customFormat="1" ht="40" customHeight="1" thickBot="1" x14ac:dyDescent="0.55000000000000004">
      <c r="A79" s="47" t="s">
        <v>1</v>
      </c>
      <c r="B79" s="76" t="s">
        <v>1031</v>
      </c>
      <c r="C79" s="254" t="s">
        <v>15</v>
      </c>
      <c r="D79" s="142"/>
      <c r="E79" s="179"/>
      <c r="F79" s="180"/>
      <c r="G79" s="180"/>
      <c r="H79" s="181"/>
      <c r="I79" s="19"/>
      <c r="J79" s="29"/>
      <c r="K79" s="29"/>
      <c r="L79" s="29"/>
      <c r="M79" s="29"/>
      <c r="N79" s="29"/>
      <c r="O79" s="8"/>
      <c r="P79" s="8"/>
      <c r="Q79" s="8"/>
      <c r="R79" s="8"/>
      <c r="S79" s="8"/>
      <c r="T79" s="8"/>
      <c r="U79" s="8"/>
      <c r="V79" s="8"/>
      <c r="W79" s="8"/>
      <c r="X79" s="8"/>
      <c r="Y79" s="8"/>
      <c r="Z79" s="8"/>
      <c r="AA79" s="8"/>
      <c r="AB79" s="8"/>
      <c r="AC79" s="8"/>
      <c r="AD79" s="8"/>
      <c r="AE79" s="8"/>
      <c r="AF79" s="8"/>
    </row>
    <row r="80" spans="1:32" s="9" customFormat="1" ht="40" customHeight="1" thickBot="1" x14ac:dyDescent="0.5">
      <c r="A80" s="49"/>
      <c r="B80" s="72" t="s">
        <v>1030</v>
      </c>
      <c r="C80" s="256" t="s">
        <v>16</v>
      </c>
      <c r="D80" s="138"/>
      <c r="E80" s="176"/>
      <c r="F80" s="177"/>
      <c r="G80" s="177"/>
      <c r="H80" s="177"/>
      <c r="I80" s="178"/>
      <c r="J80" s="29"/>
      <c r="K80" s="29"/>
      <c r="L80" s="29"/>
      <c r="M80" s="29"/>
      <c r="N80" s="29"/>
      <c r="O80" s="8"/>
      <c r="P80" s="8"/>
      <c r="Q80" s="8"/>
      <c r="R80" s="8"/>
      <c r="S80" s="8"/>
      <c r="T80" s="8"/>
      <c r="U80" s="8"/>
      <c r="V80" s="8"/>
      <c r="W80" s="8"/>
      <c r="X80" s="8"/>
      <c r="Y80" s="8"/>
      <c r="Z80" s="8"/>
      <c r="AA80" s="8"/>
      <c r="AB80" s="8"/>
      <c r="AC80" s="8"/>
      <c r="AD80" s="8"/>
      <c r="AE80" s="8"/>
      <c r="AF80" s="8"/>
    </row>
    <row r="81" spans="1:32" s="9" customFormat="1" ht="40" customHeight="1" thickBot="1" x14ac:dyDescent="0.5">
      <c r="A81" s="52"/>
      <c r="B81" s="68" t="s">
        <v>1017</v>
      </c>
      <c r="C81" s="223"/>
      <c r="D81" s="260"/>
      <c r="E81" s="260"/>
      <c r="F81" s="260"/>
      <c r="G81" s="260"/>
      <c r="H81" s="260"/>
      <c r="I81" s="225"/>
      <c r="J81" s="29"/>
      <c r="K81" s="29"/>
      <c r="L81" s="29"/>
      <c r="M81" s="29"/>
      <c r="N81" s="29"/>
      <c r="O81" s="8"/>
      <c r="P81" s="8"/>
      <c r="Q81" s="8"/>
      <c r="R81" s="8"/>
      <c r="S81" s="8"/>
      <c r="T81" s="8"/>
      <c r="U81" s="8"/>
      <c r="V81" s="8"/>
      <c r="W81" s="8"/>
      <c r="X81" s="8"/>
      <c r="Y81" s="8"/>
      <c r="Z81" s="8"/>
      <c r="AA81" s="8"/>
      <c r="AB81" s="8"/>
      <c r="AC81" s="8"/>
      <c r="AD81" s="8"/>
      <c r="AE81" s="8"/>
      <c r="AF81" s="8"/>
    </row>
    <row r="82" spans="1:32" s="9" customFormat="1" ht="40" customHeight="1" x14ac:dyDescent="0.55000000000000004">
      <c r="A82" s="47" t="s">
        <v>1</v>
      </c>
      <c r="B82" s="6" t="s">
        <v>1097</v>
      </c>
      <c r="C82" s="254" t="s">
        <v>17</v>
      </c>
      <c r="D82" s="255"/>
      <c r="E82" s="258"/>
      <c r="F82" s="258"/>
      <c r="G82" s="258"/>
      <c r="H82" s="258"/>
      <c r="I82" s="181"/>
      <c r="J82" s="29"/>
      <c r="K82" s="29"/>
      <c r="L82" s="29"/>
      <c r="M82" s="29"/>
      <c r="N82" s="29"/>
      <c r="O82" s="8"/>
      <c r="P82" s="8"/>
      <c r="Q82" s="8"/>
      <c r="R82" s="8"/>
      <c r="S82" s="8"/>
      <c r="T82" s="8"/>
      <c r="U82" s="8"/>
      <c r="V82" s="8"/>
      <c r="W82" s="8"/>
      <c r="X82" s="8"/>
      <c r="Y82" s="8"/>
      <c r="Z82" s="8"/>
      <c r="AA82" s="8"/>
      <c r="AB82" s="8"/>
      <c r="AC82" s="8"/>
      <c r="AD82" s="8"/>
      <c r="AE82" s="8"/>
      <c r="AF82" s="8"/>
    </row>
    <row r="83" spans="1:32" s="9" customFormat="1" ht="40" customHeight="1" thickBot="1" x14ac:dyDescent="0.6">
      <c r="A83" s="49"/>
      <c r="B83" s="66" t="s">
        <v>1098</v>
      </c>
      <c r="C83" s="256" t="s">
        <v>18</v>
      </c>
      <c r="D83" s="257"/>
      <c r="E83" s="153"/>
      <c r="F83" s="153"/>
      <c r="G83" s="153"/>
      <c r="H83" s="153"/>
      <c r="I83" s="259"/>
      <c r="J83" s="29"/>
      <c r="K83" s="29"/>
      <c r="L83" s="29"/>
      <c r="M83" s="29"/>
      <c r="N83" s="29"/>
      <c r="O83" s="8"/>
      <c r="P83" s="8"/>
      <c r="Q83" s="8"/>
      <c r="R83" s="8"/>
      <c r="S83" s="8"/>
      <c r="T83" s="8"/>
      <c r="U83" s="8"/>
      <c r="V83" s="8"/>
      <c r="W83" s="8"/>
      <c r="X83" s="8"/>
      <c r="Y83" s="8"/>
      <c r="Z83" s="8"/>
      <c r="AA83" s="8"/>
      <c r="AB83" s="8"/>
      <c r="AC83" s="8"/>
      <c r="AD83" s="8"/>
      <c r="AE83" s="8"/>
      <c r="AF83" s="8"/>
    </row>
    <row r="84" spans="1:32" s="24" customFormat="1" ht="40" customHeight="1" x14ac:dyDescent="0.35">
      <c r="A84" s="129" t="s">
        <v>21</v>
      </c>
      <c r="B84" s="130"/>
      <c r="C84" s="130"/>
      <c r="D84" s="130"/>
      <c r="E84" s="130"/>
      <c r="F84" s="130"/>
      <c r="G84" s="130"/>
      <c r="H84" s="130"/>
      <c r="I84" s="131"/>
      <c r="J84" s="35"/>
      <c r="K84" s="35"/>
      <c r="L84" s="35"/>
      <c r="M84" s="35"/>
      <c r="N84" s="35"/>
      <c r="O84" s="23"/>
      <c r="P84" s="23"/>
      <c r="Q84" s="23"/>
      <c r="R84" s="23"/>
      <c r="S84" s="23"/>
      <c r="T84" s="23"/>
      <c r="U84" s="23"/>
      <c r="V84" s="23"/>
      <c r="W84" s="23"/>
      <c r="X84" s="23"/>
      <c r="Y84" s="23"/>
      <c r="Z84" s="23"/>
      <c r="AA84" s="23"/>
      <c r="AB84" s="23"/>
      <c r="AC84" s="23"/>
      <c r="AD84" s="23"/>
      <c r="AE84" s="23"/>
      <c r="AF84" s="23"/>
    </row>
    <row r="85" spans="1:32" s="24" customFormat="1" ht="40" customHeight="1" x14ac:dyDescent="0.35">
      <c r="A85" s="132"/>
      <c r="B85" s="133"/>
      <c r="C85" s="133"/>
      <c r="D85" s="133"/>
      <c r="E85" s="133"/>
      <c r="F85" s="133"/>
      <c r="G85" s="133"/>
      <c r="H85" s="133"/>
      <c r="I85" s="134"/>
      <c r="J85" s="35"/>
      <c r="K85" s="35"/>
      <c r="L85" s="35"/>
      <c r="M85" s="35"/>
      <c r="N85" s="35"/>
      <c r="O85" s="23"/>
      <c r="P85" s="23"/>
      <c r="Q85" s="23"/>
      <c r="R85" s="23"/>
      <c r="S85" s="23"/>
      <c r="T85" s="23"/>
      <c r="U85" s="23"/>
      <c r="V85" s="23"/>
      <c r="W85" s="23"/>
      <c r="X85" s="23"/>
      <c r="Y85" s="23"/>
      <c r="Z85" s="23"/>
      <c r="AA85" s="23"/>
      <c r="AB85" s="23"/>
      <c r="AC85" s="23"/>
      <c r="AD85" s="23"/>
      <c r="AE85" s="23"/>
      <c r="AF85" s="23"/>
    </row>
    <row r="86" spans="1:32" s="24" customFormat="1" ht="40" customHeight="1" x14ac:dyDescent="0.35">
      <c r="A86" s="132"/>
      <c r="B86" s="133"/>
      <c r="C86" s="133"/>
      <c r="D86" s="133"/>
      <c r="E86" s="133"/>
      <c r="F86" s="133"/>
      <c r="G86" s="133"/>
      <c r="H86" s="133"/>
      <c r="I86" s="134"/>
      <c r="J86" s="35"/>
      <c r="K86" s="35"/>
      <c r="L86" s="35"/>
      <c r="M86" s="35"/>
      <c r="N86" s="35"/>
      <c r="O86" s="23"/>
      <c r="P86" s="23"/>
      <c r="Q86" s="23"/>
      <c r="R86" s="23"/>
      <c r="S86" s="23"/>
      <c r="T86" s="23"/>
      <c r="U86" s="23"/>
      <c r="V86" s="23"/>
      <c r="W86" s="23"/>
      <c r="X86" s="23"/>
      <c r="Y86" s="23"/>
      <c r="Z86" s="23"/>
      <c r="AA86" s="23"/>
      <c r="AB86" s="23"/>
      <c r="AC86" s="23"/>
      <c r="AD86" s="23"/>
      <c r="AE86" s="23"/>
      <c r="AF86" s="23"/>
    </row>
    <row r="87" spans="1:32" s="9" customFormat="1" ht="40" customHeight="1" x14ac:dyDescent="0.45">
      <c r="A87" s="132"/>
      <c r="B87" s="133"/>
      <c r="C87" s="133"/>
      <c r="D87" s="133"/>
      <c r="E87" s="133"/>
      <c r="F87" s="133"/>
      <c r="G87" s="133"/>
      <c r="H87" s="133"/>
      <c r="I87" s="134"/>
      <c r="J87" s="29"/>
      <c r="K87" s="29"/>
      <c r="L87" s="29"/>
      <c r="M87" s="29"/>
      <c r="N87" s="29"/>
      <c r="O87" s="8"/>
      <c r="P87" s="8"/>
      <c r="Q87" s="8"/>
      <c r="R87" s="8"/>
      <c r="S87" s="8"/>
      <c r="T87" s="8"/>
      <c r="U87" s="8"/>
      <c r="V87" s="8"/>
      <c r="W87" s="8"/>
      <c r="X87" s="8"/>
      <c r="Y87" s="8"/>
      <c r="Z87" s="8"/>
      <c r="AA87" s="8"/>
      <c r="AB87" s="8"/>
      <c r="AC87" s="8"/>
      <c r="AD87" s="8"/>
      <c r="AE87" s="8"/>
      <c r="AF87" s="8"/>
    </row>
    <row r="88" spans="1:32" s="9" customFormat="1" ht="40" customHeight="1" x14ac:dyDescent="0.45">
      <c r="A88" s="126"/>
      <c r="B88" s="127"/>
      <c r="C88" s="127"/>
      <c r="D88" s="127"/>
      <c r="E88" s="127"/>
      <c r="F88" s="127"/>
      <c r="G88" s="127"/>
      <c r="H88" s="127"/>
      <c r="I88" s="128"/>
      <c r="J88" s="29"/>
      <c r="K88" s="29"/>
      <c r="L88" s="29"/>
      <c r="M88" s="29"/>
      <c r="N88" s="29"/>
      <c r="O88" s="8"/>
      <c r="P88" s="8"/>
      <c r="Q88" s="8"/>
      <c r="R88" s="8"/>
      <c r="S88" s="8"/>
      <c r="T88" s="8"/>
      <c r="U88" s="8"/>
      <c r="V88" s="8"/>
      <c r="W88" s="8"/>
      <c r="X88" s="8"/>
      <c r="Y88" s="8"/>
      <c r="Z88" s="8"/>
      <c r="AA88" s="8"/>
      <c r="AB88" s="8"/>
      <c r="AC88" s="8"/>
      <c r="AD88" s="8"/>
      <c r="AE88" s="8"/>
      <c r="AF88" s="8"/>
    </row>
    <row r="89" spans="1:32" s="9" customFormat="1" ht="40" customHeight="1" thickBot="1" x14ac:dyDescent="0.5">
      <c r="A89" s="123" t="s">
        <v>22</v>
      </c>
      <c r="B89" s="124"/>
      <c r="C89" s="124"/>
      <c r="D89" s="124"/>
      <c r="E89" s="124"/>
      <c r="F89" s="124"/>
      <c r="G89" s="124"/>
      <c r="H89" s="124"/>
      <c r="I89" s="125"/>
      <c r="J89" s="29"/>
      <c r="K89" s="29"/>
      <c r="L89" s="29"/>
      <c r="M89" s="29"/>
      <c r="N89" s="29"/>
      <c r="O89" s="8"/>
      <c r="P89" s="8"/>
      <c r="Q89" s="8"/>
      <c r="R89" s="8"/>
      <c r="S89" s="8"/>
      <c r="T89" s="8"/>
      <c r="U89" s="8"/>
      <c r="V89" s="8"/>
      <c r="W89" s="8"/>
      <c r="X89" s="8"/>
      <c r="Y89" s="8"/>
      <c r="Z89" s="8"/>
      <c r="AA89" s="8"/>
      <c r="AB89" s="8"/>
      <c r="AC89" s="8"/>
      <c r="AD89" s="8"/>
      <c r="AE89" s="8"/>
      <c r="AF89" s="8"/>
    </row>
    <row r="90" spans="1:32" s="9" customFormat="1" ht="0.75" customHeight="1" x14ac:dyDescent="0.45">
      <c r="A90" s="114" t="s">
        <v>1068</v>
      </c>
      <c r="B90" s="115"/>
      <c r="C90" s="115"/>
      <c r="D90" s="115"/>
      <c r="E90" s="115"/>
      <c r="F90" s="115"/>
      <c r="G90" s="115"/>
      <c r="H90" s="115"/>
      <c r="I90" s="116"/>
      <c r="J90" s="29"/>
      <c r="K90" s="29"/>
      <c r="L90" s="29"/>
      <c r="M90" s="29"/>
      <c r="N90" s="29"/>
      <c r="O90" s="8"/>
      <c r="P90" s="8"/>
      <c r="Q90" s="8"/>
      <c r="R90" s="8"/>
      <c r="S90" s="8"/>
      <c r="T90" s="8"/>
      <c r="U90" s="8"/>
      <c r="V90" s="8"/>
      <c r="W90" s="8"/>
      <c r="X90" s="8"/>
      <c r="Y90" s="8"/>
      <c r="Z90" s="8"/>
      <c r="AA90" s="8"/>
      <c r="AB90" s="8"/>
      <c r="AC90" s="8"/>
      <c r="AD90" s="8"/>
      <c r="AE90" s="8"/>
      <c r="AF90" s="8"/>
    </row>
    <row r="91" spans="1:32" s="9" customFormat="1" ht="46.5" customHeight="1" x14ac:dyDescent="0.45">
      <c r="A91" s="117"/>
      <c r="B91" s="118"/>
      <c r="C91" s="118"/>
      <c r="D91" s="118"/>
      <c r="E91" s="118"/>
      <c r="F91" s="118"/>
      <c r="G91" s="118"/>
      <c r="H91" s="118"/>
      <c r="I91" s="119"/>
      <c r="J91" s="29"/>
      <c r="K91" s="29"/>
      <c r="L91" s="29"/>
      <c r="M91" s="29"/>
      <c r="N91" s="29"/>
      <c r="O91" s="8"/>
      <c r="P91" s="8"/>
      <c r="Q91" s="8"/>
      <c r="R91" s="8"/>
      <c r="S91" s="8"/>
      <c r="T91" s="8"/>
      <c r="U91" s="8"/>
      <c r="V91" s="8"/>
      <c r="W91" s="8"/>
      <c r="X91" s="8"/>
      <c r="Y91" s="8"/>
      <c r="Z91" s="8"/>
      <c r="AA91" s="8"/>
      <c r="AB91" s="8"/>
      <c r="AC91" s="8"/>
      <c r="AD91" s="8"/>
      <c r="AE91" s="8"/>
      <c r="AF91" s="8"/>
    </row>
    <row r="92" spans="1:32" s="9" customFormat="1" ht="63.75" customHeight="1" x14ac:dyDescent="0.45">
      <c r="A92" s="117"/>
      <c r="B92" s="118"/>
      <c r="C92" s="118"/>
      <c r="D92" s="118"/>
      <c r="E92" s="118"/>
      <c r="F92" s="118"/>
      <c r="G92" s="118"/>
      <c r="H92" s="118"/>
      <c r="I92" s="119"/>
      <c r="J92" s="29"/>
      <c r="K92" s="29"/>
      <c r="L92" s="29"/>
      <c r="M92" s="29"/>
      <c r="N92" s="29"/>
      <c r="O92" s="8"/>
      <c r="P92" s="8"/>
      <c r="Q92" s="8"/>
      <c r="R92" s="8"/>
      <c r="S92" s="8"/>
      <c r="T92" s="8"/>
      <c r="U92" s="8"/>
      <c r="V92" s="8"/>
      <c r="W92" s="8"/>
      <c r="X92" s="8"/>
      <c r="Y92" s="8"/>
      <c r="Z92" s="8"/>
      <c r="AA92" s="8"/>
      <c r="AB92" s="8"/>
      <c r="AC92" s="8"/>
      <c r="AD92" s="8"/>
      <c r="AE92" s="8"/>
      <c r="AF92" s="8"/>
    </row>
    <row r="93" spans="1:32" s="9" customFormat="1" ht="75" customHeight="1" thickBot="1" x14ac:dyDescent="0.5">
      <c r="A93" s="120"/>
      <c r="B93" s="121"/>
      <c r="C93" s="121"/>
      <c r="D93" s="121"/>
      <c r="E93" s="121"/>
      <c r="F93" s="121"/>
      <c r="G93" s="121"/>
      <c r="H93" s="121"/>
      <c r="I93" s="122"/>
      <c r="J93" s="29"/>
      <c r="K93" s="29"/>
      <c r="L93" s="29"/>
      <c r="M93" s="29"/>
      <c r="N93" s="29"/>
      <c r="O93" s="8"/>
      <c r="P93" s="8"/>
      <c r="Q93" s="8"/>
      <c r="R93" s="8"/>
      <c r="S93" s="8"/>
      <c r="T93" s="8"/>
      <c r="U93" s="8"/>
      <c r="V93" s="8"/>
      <c r="W93" s="8"/>
      <c r="X93" s="8"/>
      <c r="Y93" s="8"/>
      <c r="Z93" s="8"/>
      <c r="AA93" s="8"/>
      <c r="AB93" s="8"/>
      <c r="AC93" s="8"/>
      <c r="AD93" s="8"/>
      <c r="AE93" s="8"/>
      <c r="AF93" s="8"/>
    </row>
    <row r="94" spans="1:32" s="9" customFormat="1" ht="33.75" hidden="1" customHeight="1" x14ac:dyDescent="0.45">
      <c r="A94" s="53"/>
      <c r="B94" s="11"/>
      <c r="J94" s="29"/>
      <c r="K94" s="29"/>
      <c r="L94" s="29"/>
      <c r="M94" s="29"/>
      <c r="N94" s="29"/>
      <c r="O94" s="8"/>
      <c r="P94" s="8"/>
      <c r="Q94" s="8"/>
      <c r="R94" s="8"/>
      <c r="S94" s="8"/>
      <c r="T94" s="8"/>
      <c r="U94" s="8"/>
      <c r="V94" s="8"/>
      <c r="W94" s="8"/>
      <c r="X94" s="8"/>
      <c r="Y94" s="8"/>
      <c r="Z94" s="8"/>
      <c r="AA94" s="8"/>
      <c r="AB94" s="8"/>
      <c r="AC94" s="8"/>
      <c r="AD94" s="8"/>
      <c r="AE94" s="8"/>
      <c r="AF94" s="8"/>
    </row>
    <row r="95" spans="1:32" s="25" customFormat="1" ht="25.5" hidden="1" customHeight="1" x14ac:dyDescent="0.35">
      <c r="A95" s="54"/>
      <c r="B95" s="26"/>
      <c r="C95" s="26"/>
      <c r="D95" s="26"/>
      <c r="E95" s="26"/>
      <c r="F95" s="26"/>
      <c r="J95" s="36"/>
      <c r="K95" s="36"/>
      <c r="L95" s="36"/>
      <c r="M95" s="36"/>
      <c r="N95" s="36"/>
      <c r="O95" s="27"/>
      <c r="P95" s="27"/>
      <c r="Q95" s="27"/>
      <c r="R95" s="27"/>
      <c r="S95" s="27"/>
      <c r="T95" s="27"/>
      <c r="U95" s="27"/>
      <c r="V95" s="27"/>
      <c r="W95" s="27"/>
      <c r="X95" s="27"/>
      <c r="Y95" s="27"/>
      <c r="Z95" s="27"/>
      <c r="AA95" s="27"/>
      <c r="AB95" s="27"/>
      <c r="AC95" s="27"/>
      <c r="AD95" s="27"/>
      <c r="AE95" s="27"/>
      <c r="AF95" s="27"/>
    </row>
    <row r="96" spans="1:32" s="90" customFormat="1" ht="25.5" hidden="1" customHeight="1" x14ac:dyDescent="0.35">
      <c r="A96" s="85"/>
      <c r="B96" s="94" t="s">
        <v>173</v>
      </c>
      <c r="C96" s="86"/>
      <c r="D96" s="94" t="s">
        <v>174</v>
      </c>
      <c r="E96" s="86"/>
      <c r="F96" s="94" t="s">
        <v>845</v>
      </c>
      <c r="H96" s="94" t="s">
        <v>826</v>
      </c>
      <c r="I96" s="95" t="s">
        <v>1152</v>
      </c>
      <c r="J96" s="96"/>
      <c r="K96" s="91"/>
      <c r="L96" s="91"/>
      <c r="M96" s="91"/>
      <c r="N96" s="91"/>
      <c r="O96" s="92"/>
      <c r="P96" s="92"/>
      <c r="Q96" s="92"/>
      <c r="R96" s="92"/>
      <c r="S96" s="92"/>
      <c r="T96" s="92"/>
      <c r="U96" s="92"/>
      <c r="V96" s="92"/>
      <c r="W96" s="92"/>
      <c r="X96" s="92"/>
      <c r="Y96" s="92"/>
      <c r="Z96" s="92"/>
      <c r="AA96" s="92"/>
      <c r="AB96" s="92"/>
      <c r="AC96" s="92"/>
      <c r="AD96" s="92"/>
      <c r="AE96" s="92"/>
      <c r="AF96" s="92"/>
    </row>
    <row r="97" spans="1:32" s="86" customFormat="1" ht="20.149999999999999" hidden="1" customHeight="1" x14ac:dyDescent="0.35">
      <c r="A97" s="85"/>
      <c r="B97" s="93" t="s">
        <v>1101</v>
      </c>
      <c r="D97" s="93" t="s">
        <v>637</v>
      </c>
      <c r="F97" s="102" t="s">
        <v>1032</v>
      </c>
      <c r="H97" s="102" t="s">
        <v>1124</v>
      </c>
      <c r="I97" s="93" t="s">
        <v>1153</v>
      </c>
      <c r="J97" s="88"/>
      <c r="K97" s="88"/>
      <c r="L97" s="88"/>
      <c r="M97" s="88"/>
      <c r="N97" s="88"/>
      <c r="O97" s="89"/>
      <c r="P97" s="89"/>
      <c r="Q97" s="89"/>
      <c r="R97" s="89"/>
      <c r="S97" s="89"/>
      <c r="T97" s="89"/>
      <c r="U97" s="89"/>
      <c r="V97" s="89"/>
      <c r="W97" s="89"/>
      <c r="X97" s="89"/>
      <c r="Y97" s="89"/>
      <c r="Z97" s="89"/>
      <c r="AA97" s="89"/>
      <c r="AB97" s="89"/>
      <c r="AC97" s="89"/>
      <c r="AD97" s="89"/>
      <c r="AE97" s="89"/>
      <c r="AF97" s="89"/>
    </row>
    <row r="98" spans="1:32" s="86" customFormat="1" ht="20.149999999999999" hidden="1" customHeight="1" x14ac:dyDescent="0.35">
      <c r="A98" s="85"/>
      <c r="B98" s="93" t="s">
        <v>1102</v>
      </c>
      <c r="D98" s="93" t="s">
        <v>638</v>
      </c>
      <c r="F98" s="102" t="s">
        <v>1069</v>
      </c>
      <c r="H98" s="102" t="s">
        <v>1077</v>
      </c>
      <c r="I98" s="93" t="s">
        <v>1154</v>
      </c>
      <c r="J98" s="88"/>
      <c r="K98" s="88"/>
      <c r="L98" s="88"/>
      <c r="M98" s="88"/>
      <c r="N98" s="88"/>
      <c r="O98" s="89"/>
      <c r="P98" s="89"/>
      <c r="Q98" s="89"/>
      <c r="R98" s="89"/>
      <c r="S98" s="89"/>
      <c r="T98" s="89"/>
      <c r="U98" s="89"/>
      <c r="V98" s="89"/>
      <c r="W98" s="89"/>
      <c r="X98" s="89"/>
      <c r="Y98" s="89"/>
      <c r="Z98" s="89"/>
      <c r="AA98" s="89"/>
      <c r="AB98" s="89"/>
      <c r="AC98" s="89"/>
      <c r="AD98" s="89"/>
      <c r="AE98" s="89"/>
      <c r="AF98" s="89"/>
    </row>
    <row r="99" spans="1:32" s="86" customFormat="1" ht="20.149999999999999" hidden="1" customHeight="1" x14ac:dyDescent="0.35">
      <c r="A99" s="85"/>
      <c r="B99" s="93" t="s">
        <v>1103</v>
      </c>
      <c r="D99" s="93" t="s">
        <v>914</v>
      </c>
      <c r="F99" s="102" t="s">
        <v>175</v>
      </c>
      <c r="H99" s="102" t="s">
        <v>1046</v>
      </c>
      <c r="I99" s="93" t="s">
        <v>1155</v>
      </c>
      <c r="J99" s="88"/>
      <c r="K99" s="88"/>
      <c r="L99" s="88"/>
      <c r="M99" s="88"/>
      <c r="N99" s="88"/>
      <c r="O99" s="89"/>
      <c r="P99" s="89"/>
      <c r="Q99" s="89"/>
      <c r="R99" s="89"/>
      <c r="S99" s="89"/>
      <c r="T99" s="89"/>
      <c r="U99" s="89"/>
      <c r="V99" s="89"/>
      <c r="W99" s="89"/>
      <c r="X99" s="89"/>
      <c r="Y99" s="89"/>
      <c r="Z99" s="89"/>
      <c r="AA99" s="89"/>
      <c r="AB99" s="89"/>
      <c r="AC99" s="89"/>
      <c r="AD99" s="89"/>
      <c r="AE99" s="89"/>
      <c r="AF99" s="89"/>
    </row>
    <row r="100" spans="1:32" s="86" customFormat="1" ht="20.149999999999999" hidden="1" customHeight="1" x14ac:dyDescent="0.35">
      <c r="A100" s="85"/>
      <c r="B100" s="93" t="s">
        <v>1104</v>
      </c>
      <c r="D100" s="93" t="s">
        <v>639</v>
      </c>
      <c r="F100" s="102" t="s">
        <v>176</v>
      </c>
      <c r="H100" s="102" t="s">
        <v>1113</v>
      </c>
      <c r="I100" s="93" t="s">
        <v>1156</v>
      </c>
      <c r="J100" s="88"/>
      <c r="K100" s="88"/>
      <c r="L100" s="88"/>
      <c r="M100" s="88"/>
      <c r="N100" s="88"/>
      <c r="O100" s="89"/>
      <c r="P100" s="89"/>
      <c r="Q100" s="89"/>
      <c r="R100" s="89"/>
      <c r="S100" s="89"/>
      <c r="T100" s="89"/>
      <c r="U100" s="89"/>
      <c r="V100" s="89"/>
      <c r="W100" s="89"/>
      <c r="X100" s="89"/>
      <c r="Y100" s="89"/>
      <c r="Z100" s="89"/>
      <c r="AA100" s="89"/>
      <c r="AB100" s="89"/>
      <c r="AC100" s="89"/>
      <c r="AD100" s="89"/>
      <c r="AE100" s="89"/>
      <c r="AF100" s="89"/>
    </row>
    <row r="101" spans="1:32" s="86" customFormat="1" ht="20.149999999999999" hidden="1" customHeight="1" x14ac:dyDescent="0.35">
      <c r="A101" s="85"/>
      <c r="B101" s="93" t="s">
        <v>1105</v>
      </c>
      <c r="D101" s="93" t="s">
        <v>640</v>
      </c>
      <c r="F101" s="102" t="s">
        <v>177</v>
      </c>
      <c r="H101" s="102" t="s">
        <v>1177</v>
      </c>
      <c r="I101" s="93" t="s">
        <v>1157</v>
      </c>
      <c r="J101" s="88"/>
      <c r="K101" s="88"/>
      <c r="L101" s="88"/>
      <c r="M101" s="88"/>
      <c r="N101" s="88"/>
      <c r="O101" s="89"/>
      <c r="P101" s="89"/>
      <c r="Q101" s="89"/>
      <c r="R101" s="89"/>
      <c r="S101" s="89"/>
      <c r="T101" s="89"/>
      <c r="U101" s="89"/>
      <c r="V101" s="89"/>
      <c r="W101" s="89"/>
      <c r="X101" s="89"/>
      <c r="Y101" s="89"/>
      <c r="Z101" s="89"/>
      <c r="AA101" s="89"/>
      <c r="AB101" s="89"/>
      <c r="AC101" s="89"/>
      <c r="AD101" s="89"/>
      <c r="AE101" s="89"/>
      <c r="AF101" s="89"/>
    </row>
    <row r="102" spans="1:32" s="86" customFormat="1" ht="20.149999999999999" hidden="1" customHeight="1" x14ac:dyDescent="0.35">
      <c r="A102" s="85"/>
      <c r="B102" s="93" t="s">
        <v>868</v>
      </c>
      <c r="D102" s="93" t="s">
        <v>915</v>
      </c>
      <c r="F102" s="102" t="s">
        <v>178</v>
      </c>
      <c r="H102" s="102" t="s">
        <v>1167</v>
      </c>
      <c r="I102" s="93" t="s">
        <v>1158</v>
      </c>
      <c r="J102" s="88"/>
      <c r="K102" s="88"/>
      <c r="L102" s="88"/>
      <c r="M102" s="88"/>
      <c r="N102" s="88"/>
      <c r="O102" s="89"/>
      <c r="P102" s="89"/>
      <c r="Q102" s="89"/>
      <c r="R102" s="89"/>
      <c r="S102" s="89"/>
      <c r="T102" s="89"/>
      <c r="U102" s="89"/>
      <c r="V102" s="89"/>
      <c r="W102" s="89"/>
      <c r="X102" s="89"/>
      <c r="Y102" s="89"/>
      <c r="Z102" s="89"/>
      <c r="AA102" s="89"/>
      <c r="AB102" s="89"/>
      <c r="AC102" s="89"/>
      <c r="AD102" s="89"/>
      <c r="AE102" s="89"/>
      <c r="AF102" s="89"/>
    </row>
    <row r="103" spans="1:32" s="86" customFormat="1" ht="20.149999999999999" hidden="1" customHeight="1" x14ac:dyDescent="0.35">
      <c r="A103" s="85"/>
      <c r="B103" s="93" t="s">
        <v>869</v>
      </c>
      <c r="D103" s="93" t="s">
        <v>641</v>
      </c>
      <c r="F103" s="102" t="s">
        <v>1079</v>
      </c>
      <c r="H103" s="102" t="s">
        <v>973</v>
      </c>
      <c r="J103" s="88"/>
      <c r="K103" s="88"/>
      <c r="L103" s="88"/>
      <c r="M103" s="88"/>
      <c r="N103" s="88"/>
      <c r="O103" s="89"/>
      <c r="P103" s="89"/>
      <c r="Q103" s="89"/>
      <c r="R103" s="89"/>
      <c r="S103" s="89"/>
      <c r="T103" s="89"/>
      <c r="U103" s="89"/>
      <c r="V103" s="89"/>
      <c r="W103" s="89"/>
      <c r="X103" s="89"/>
      <c r="Y103" s="89"/>
      <c r="Z103" s="89"/>
      <c r="AA103" s="89"/>
      <c r="AB103" s="89"/>
      <c r="AC103" s="89"/>
      <c r="AD103" s="89"/>
      <c r="AE103" s="89"/>
      <c r="AF103" s="89"/>
    </row>
    <row r="104" spans="1:32" s="86" customFormat="1" ht="20.149999999999999" hidden="1" customHeight="1" x14ac:dyDescent="0.35">
      <c r="A104" s="85"/>
      <c r="B104" s="93" t="s">
        <v>870</v>
      </c>
      <c r="D104" s="93" t="s">
        <v>642</v>
      </c>
      <c r="F104" s="102" t="s">
        <v>179</v>
      </c>
      <c r="H104" s="102" t="s">
        <v>866</v>
      </c>
      <c r="J104" s="88"/>
      <c r="K104" s="88"/>
      <c r="L104" s="88"/>
      <c r="M104" s="88"/>
      <c r="N104" s="88"/>
      <c r="O104" s="89"/>
      <c r="P104" s="89"/>
      <c r="Q104" s="89"/>
      <c r="R104" s="89"/>
      <c r="S104" s="89"/>
      <c r="T104" s="89"/>
      <c r="U104" s="89"/>
      <c r="V104" s="89"/>
      <c r="W104" s="89"/>
      <c r="X104" s="89"/>
      <c r="Y104" s="89"/>
      <c r="Z104" s="89"/>
      <c r="AA104" s="89"/>
      <c r="AB104" s="89"/>
      <c r="AC104" s="89"/>
      <c r="AD104" s="89"/>
      <c r="AE104" s="89"/>
      <c r="AF104" s="89"/>
    </row>
    <row r="105" spans="1:32" s="86" customFormat="1" ht="20.149999999999999" hidden="1" customHeight="1" x14ac:dyDescent="0.35">
      <c r="A105" s="85"/>
      <c r="B105" s="93" t="s">
        <v>871</v>
      </c>
      <c r="D105" s="93" t="s">
        <v>643</v>
      </c>
      <c r="F105" s="102" t="s">
        <v>180</v>
      </c>
      <c r="H105" s="102" t="s">
        <v>827</v>
      </c>
      <c r="J105" s="88"/>
      <c r="K105" s="88"/>
      <c r="L105" s="88"/>
      <c r="M105" s="88"/>
      <c r="N105" s="88"/>
      <c r="O105" s="89"/>
      <c r="P105" s="89"/>
      <c r="Q105" s="89"/>
      <c r="R105" s="89"/>
      <c r="S105" s="89"/>
      <c r="T105" s="89"/>
      <c r="U105" s="89"/>
      <c r="V105" s="89"/>
      <c r="W105" s="89"/>
      <c r="X105" s="89"/>
      <c r="Y105" s="89"/>
      <c r="Z105" s="89"/>
      <c r="AA105" s="89"/>
      <c r="AB105" s="89"/>
      <c r="AC105" s="89"/>
      <c r="AD105" s="89"/>
      <c r="AE105" s="89"/>
      <c r="AF105" s="89"/>
    </row>
    <row r="106" spans="1:32" s="86" customFormat="1" ht="20.149999999999999" hidden="1" customHeight="1" x14ac:dyDescent="0.35">
      <c r="A106" s="85"/>
      <c r="B106" s="93" t="s">
        <v>872</v>
      </c>
      <c r="D106" s="93" t="s">
        <v>644</v>
      </c>
      <c r="F106" s="102" t="s">
        <v>181</v>
      </c>
      <c r="H106" s="102" t="s">
        <v>1139</v>
      </c>
      <c r="J106" s="88"/>
      <c r="K106" s="88"/>
      <c r="L106" s="88"/>
      <c r="M106" s="88"/>
      <c r="N106" s="88"/>
      <c r="O106" s="89"/>
      <c r="P106" s="89"/>
      <c r="Q106" s="89"/>
      <c r="R106" s="89"/>
      <c r="S106" s="89"/>
      <c r="T106" s="89"/>
      <c r="U106" s="89"/>
      <c r="V106" s="89"/>
      <c r="W106" s="89"/>
      <c r="X106" s="89"/>
      <c r="Y106" s="89"/>
      <c r="Z106" s="89"/>
      <c r="AA106" s="89"/>
      <c r="AB106" s="89"/>
      <c r="AC106" s="89"/>
      <c r="AD106" s="89"/>
      <c r="AE106" s="89"/>
      <c r="AF106" s="89"/>
    </row>
    <row r="107" spans="1:32" s="86" customFormat="1" ht="20.149999999999999" hidden="1" customHeight="1" x14ac:dyDescent="0.35">
      <c r="A107" s="85"/>
      <c r="B107" s="93" t="s">
        <v>873</v>
      </c>
      <c r="D107" s="93" t="s">
        <v>645</v>
      </c>
      <c r="F107" s="102" t="s">
        <v>875</v>
      </c>
      <c r="H107" s="102" t="s">
        <v>1168</v>
      </c>
      <c r="J107" s="88"/>
      <c r="K107" s="88"/>
      <c r="L107" s="88"/>
      <c r="M107" s="88"/>
      <c r="N107" s="88"/>
      <c r="O107" s="89"/>
      <c r="P107" s="89"/>
      <c r="Q107" s="89"/>
      <c r="R107" s="89"/>
      <c r="S107" s="89"/>
      <c r="T107" s="89"/>
      <c r="U107" s="89"/>
      <c r="V107" s="89"/>
      <c r="W107" s="89"/>
      <c r="X107" s="89"/>
      <c r="Y107" s="89"/>
      <c r="Z107" s="89"/>
      <c r="AA107" s="89"/>
      <c r="AB107" s="89"/>
      <c r="AC107" s="89"/>
      <c r="AD107" s="89"/>
      <c r="AE107" s="89"/>
      <c r="AF107" s="89"/>
    </row>
    <row r="108" spans="1:32" s="86" customFormat="1" ht="20.149999999999999" hidden="1" customHeight="1" x14ac:dyDescent="0.35">
      <c r="A108" s="85"/>
      <c r="B108" s="93" t="s">
        <v>1106</v>
      </c>
      <c r="D108" s="93" t="s">
        <v>646</v>
      </c>
      <c r="F108" s="102" t="s">
        <v>1039</v>
      </c>
      <c r="H108" s="102" t="s">
        <v>1114</v>
      </c>
      <c r="J108" s="88"/>
      <c r="K108" s="88"/>
      <c r="L108" s="88"/>
      <c r="M108" s="88"/>
      <c r="N108" s="88"/>
      <c r="O108" s="89"/>
      <c r="P108" s="89"/>
      <c r="Q108" s="89"/>
      <c r="R108" s="89"/>
      <c r="S108" s="89"/>
      <c r="T108" s="89"/>
      <c r="U108" s="89"/>
      <c r="V108" s="89"/>
      <c r="W108" s="89"/>
      <c r="X108" s="89"/>
      <c r="Y108" s="89"/>
      <c r="Z108" s="89"/>
      <c r="AA108" s="89"/>
      <c r="AB108" s="89"/>
      <c r="AC108" s="89"/>
      <c r="AD108" s="89"/>
      <c r="AE108" s="89"/>
      <c r="AF108" s="89"/>
    </row>
    <row r="109" spans="1:32" s="86" customFormat="1" ht="20.149999999999999" hidden="1" customHeight="1" x14ac:dyDescent="0.35">
      <c r="A109" s="85"/>
      <c r="B109" s="93" t="s">
        <v>874</v>
      </c>
      <c r="D109" s="93" t="s">
        <v>647</v>
      </c>
      <c r="F109" s="102" t="s">
        <v>182</v>
      </c>
      <c r="H109" s="102" t="s">
        <v>1115</v>
      </c>
      <c r="J109" s="88"/>
      <c r="K109" s="88"/>
      <c r="L109" s="88"/>
      <c r="M109" s="88"/>
      <c r="N109" s="88"/>
      <c r="O109" s="89"/>
      <c r="P109" s="89"/>
      <c r="Q109" s="89"/>
      <c r="R109" s="89"/>
      <c r="S109" s="89"/>
      <c r="T109" s="89"/>
      <c r="U109" s="89"/>
      <c r="V109" s="89"/>
      <c r="W109" s="89"/>
      <c r="X109" s="89"/>
      <c r="Y109" s="89"/>
      <c r="Z109" s="89"/>
      <c r="AA109" s="89"/>
      <c r="AB109" s="89"/>
      <c r="AC109" s="89"/>
      <c r="AD109" s="89"/>
      <c r="AE109" s="89"/>
      <c r="AF109" s="89"/>
    </row>
    <row r="110" spans="1:32" s="86" customFormat="1" ht="27" hidden="1" customHeight="1" x14ac:dyDescent="0.35">
      <c r="A110" s="85"/>
      <c r="B110" s="93" t="s">
        <v>1131</v>
      </c>
      <c r="D110" s="93" t="s">
        <v>648</v>
      </c>
      <c r="F110" s="102" t="s">
        <v>183</v>
      </c>
      <c r="H110" s="102" t="s">
        <v>1125</v>
      </c>
      <c r="J110" s="88"/>
      <c r="K110" s="88"/>
      <c r="L110" s="88"/>
      <c r="M110" s="88"/>
      <c r="N110" s="88"/>
      <c r="O110" s="89"/>
      <c r="P110" s="89"/>
      <c r="Q110" s="89"/>
      <c r="R110" s="89"/>
      <c r="S110" s="89"/>
      <c r="T110" s="89"/>
      <c r="U110" s="89"/>
      <c r="V110" s="89"/>
      <c r="W110" s="89"/>
      <c r="X110" s="89"/>
      <c r="Y110" s="89"/>
      <c r="Z110" s="89"/>
      <c r="AA110" s="89"/>
      <c r="AB110" s="89"/>
      <c r="AC110" s="89"/>
      <c r="AD110" s="89"/>
      <c r="AE110" s="89"/>
      <c r="AF110" s="89"/>
    </row>
    <row r="111" spans="1:32" s="86" customFormat="1" ht="27" hidden="1" customHeight="1" x14ac:dyDescent="0.35">
      <c r="A111" s="85"/>
      <c r="B111" s="93" t="s">
        <v>1166</v>
      </c>
      <c r="D111" s="93" t="s">
        <v>649</v>
      </c>
      <c r="F111" s="102" t="s">
        <v>876</v>
      </c>
      <c r="H111" s="102" t="s">
        <v>1169</v>
      </c>
      <c r="J111" s="88"/>
      <c r="K111" s="88"/>
      <c r="L111" s="88"/>
      <c r="M111" s="88"/>
      <c r="N111" s="88"/>
      <c r="O111" s="89"/>
      <c r="P111" s="89"/>
      <c r="Q111" s="89"/>
      <c r="R111" s="89"/>
      <c r="S111" s="89"/>
      <c r="T111" s="89"/>
      <c r="U111" s="89"/>
      <c r="V111" s="89"/>
      <c r="W111" s="89"/>
      <c r="X111" s="89"/>
      <c r="Y111" s="89"/>
      <c r="Z111" s="89"/>
      <c r="AA111" s="89"/>
      <c r="AB111" s="89"/>
      <c r="AC111" s="89"/>
      <c r="AD111" s="89"/>
      <c r="AE111" s="89"/>
      <c r="AF111" s="89"/>
    </row>
    <row r="112" spans="1:32" s="86" customFormat="1" ht="36" hidden="1" customHeight="1" x14ac:dyDescent="0.35">
      <c r="A112" s="85"/>
      <c r="B112" s="93" t="s">
        <v>172</v>
      </c>
      <c r="D112" s="93" t="s">
        <v>650</v>
      </c>
      <c r="F112" s="102" t="s">
        <v>184</v>
      </c>
      <c r="H112" s="102" t="s">
        <v>1170</v>
      </c>
      <c r="J112" s="88"/>
      <c r="K112" s="88"/>
      <c r="L112" s="88"/>
      <c r="M112" s="88"/>
      <c r="N112" s="88"/>
      <c r="O112" s="89"/>
      <c r="P112" s="89"/>
      <c r="Q112" s="89"/>
      <c r="R112" s="89"/>
      <c r="S112" s="89"/>
      <c r="T112" s="89"/>
      <c r="U112" s="89"/>
      <c r="V112" s="89"/>
      <c r="W112" s="89"/>
      <c r="X112" s="89"/>
      <c r="Y112" s="89"/>
      <c r="Z112" s="89"/>
      <c r="AA112" s="89"/>
      <c r="AB112" s="89"/>
      <c r="AC112" s="89"/>
      <c r="AD112" s="89"/>
      <c r="AE112" s="89"/>
      <c r="AF112" s="89"/>
    </row>
    <row r="113" spans="1:32" s="86" customFormat="1" ht="20.149999999999999" hidden="1" customHeight="1" x14ac:dyDescent="0.35">
      <c r="A113" s="85"/>
      <c r="B113" s="87"/>
      <c r="D113" s="93" t="s">
        <v>651</v>
      </c>
      <c r="F113" s="102" t="s">
        <v>185</v>
      </c>
      <c r="H113" s="102" t="s">
        <v>828</v>
      </c>
      <c r="J113" s="88"/>
      <c r="K113" s="88"/>
      <c r="L113" s="88"/>
      <c r="M113" s="88"/>
      <c r="N113" s="88"/>
      <c r="O113" s="89"/>
      <c r="P113" s="89"/>
      <c r="Q113" s="89"/>
      <c r="R113" s="89"/>
      <c r="S113" s="89"/>
      <c r="T113" s="89"/>
      <c r="U113" s="89"/>
      <c r="V113" s="89"/>
      <c r="W113" s="89"/>
      <c r="X113" s="89"/>
      <c r="Y113" s="89"/>
      <c r="Z113" s="89"/>
      <c r="AA113" s="89"/>
      <c r="AB113" s="89"/>
      <c r="AC113" s="89"/>
      <c r="AD113" s="89"/>
      <c r="AE113" s="89"/>
      <c r="AF113" s="89"/>
    </row>
    <row r="114" spans="1:32" s="86" customFormat="1" ht="20.149999999999999" hidden="1" customHeight="1" x14ac:dyDescent="0.35">
      <c r="A114" s="85"/>
      <c r="D114" s="93" t="s">
        <v>652</v>
      </c>
      <c r="F114" s="102" t="s">
        <v>186</v>
      </c>
      <c r="H114" s="102" t="s">
        <v>974</v>
      </c>
      <c r="J114" s="88"/>
      <c r="K114" s="88"/>
      <c r="L114" s="88"/>
      <c r="M114" s="88"/>
      <c r="N114" s="88"/>
      <c r="O114" s="89"/>
      <c r="P114" s="89"/>
      <c r="Q114" s="89"/>
      <c r="R114" s="89"/>
      <c r="S114" s="89"/>
      <c r="T114" s="89"/>
      <c r="U114" s="89"/>
      <c r="V114" s="89"/>
      <c r="W114" s="89"/>
      <c r="X114" s="89"/>
      <c r="Y114" s="89"/>
      <c r="Z114" s="89"/>
      <c r="AA114" s="89"/>
      <c r="AB114" s="89"/>
      <c r="AC114" s="89"/>
      <c r="AD114" s="89"/>
      <c r="AE114" s="89"/>
      <c r="AF114" s="89"/>
    </row>
    <row r="115" spans="1:32" s="86" customFormat="1" ht="20.149999999999999" hidden="1" customHeight="1" x14ac:dyDescent="0.35">
      <c r="A115" s="85"/>
      <c r="D115" s="93" t="s">
        <v>653</v>
      </c>
      <c r="F115" s="102" t="s">
        <v>187</v>
      </c>
      <c r="H115" s="102" t="s">
        <v>1140</v>
      </c>
      <c r="J115" s="88"/>
      <c r="K115" s="88"/>
      <c r="L115" s="88"/>
      <c r="M115" s="88"/>
      <c r="N115" s="88"/>
      <c r="O115" s="89"/>
      <c r="P115" s="89"/>
      <c r="Q115" s="89"/>
      <c r="R115" s="89"/>
      <c r="S115" s="89"/>
      <c r="T115" s="89"/>
      <c r="U115" s="89"/>
      <c r="V115" s="89"/>
      <c r="W115" s="89"/>
      <c r="X115" s="89"/>
      <c r="Y115" s="89"/>
      <c r="Z115" s="89"/>
      <c r="AA115" s="89"/>
      <c r="AB115" s="89"/>
      <c r="AC115" s="89"/>
      <c r="AD115" s="89"/>
      <c r="AE115" s="89"/>
      <c r="AF115" s="89"/>
    </row>
    <row r="116" spans="1:32" s="86" customFormat="1" ht="20.149999999999999" hidden="1" customHeight="1" x14ac:dyDescent="0.35">
      <c r="A116" s="85"/>
      <c r="D116" s="93" t="s">
        <v>654</v>
      </c>
      <c r="F116" s="102" t="s">
        <v>188</v>
      </c>
      <c r="H116" s="102" t="s">
        <v>1044</v>
      </c>
      <c r="J116" s="88"/>
      <c r="K116" s="88"/>
      <c r="L116" s="88"/>
      <c r="M116" s="88"/>
      <c r="N116" s="88"/>
      <c r="O116" s="89"/>
      <c r="P116" s="89"/>
      <c r="Q116" s="89"/>
      <c r="R116" s="89"/>
      <c r="S116" s="89"/>
      <c r="T116" s="89"/>
      <c r="U116" s="89"/>
      <c r="V116" s="89"/>
      <c r="W116" s="89"/>
      <c r="X116" s="89"/>
      <c r="Y116" s="89"/>
      <c r="Z116" s="89"/>
      <c r="AA116" s="89"/>
      <c r="AB116" s="89"/>
      <c r="AC116" s="89"/>
      <c r="AD116" s="89"/>
      <c r="AE116" s="89"/>
      <c r="AF116" s="89"/>
    </row>
    <row r="117" spans="1:32" s="86" customFormat="1" ht="20.149999999999999" hidden="1" customHeight="1" x14ac:dyDescent="0.35">
      <c r="A117" s="85"/>
      <c r="D117" s="93" t="s">
        <v>655</v>
      </c>
      <c r="F117" s="102" t="s">
        <v>189</v>
      </c>
      <c r="H117" s="102" t="s">
        <v>1126</v>
      </c>
      <c r="J117" s="88"/>
      <c r="K117" s="88"/>
      <c r="L117" s="88"/>
      <c r="M117" s="88"/>
      <c r="N117" s="88"/>
      <c r="O117" s="89"/>
      <c r="P117" s="89"/>
      <c r="Q117" s="89"/>
      <c r="R117" s="89"/>
      <c r="S117" s="89"/>
      <c r="T117" s="89"/>
      <c r="U117" s="89"/>
      <c r="V117" s="89"/>
      <c r="W117" s="89"/>
      <c r="X117" s="89"/>
      <c r="Y117" s="89"/>
      <c r="Z117" s="89"/>
      <c r="AA117" s="89"/>
      <c r="AB117" s="89"/>
      <c r="AC117" s="89"/>
      <c r="AD117" s="89"/>
      <c r="AE117" s="89"/>
      <c r="AF117" s="89"/>
    </row>
    <row r="118" spans="1:32" s="86" customFormat="1" ht="20.149999999999999" hidden="1" customHeight="1" x14ac:dyDescent="0.35">
      <c r="A118" s="85"/>
      <c r="D118" s="93" t="s">
        <v>916</v>
      </c>
      <c r="F118" s="102" t="s">
        <v>190</v>
      </c>
      <c r="H118" s="102" t="s">
        <v>1141</v>
      </c>
      <c r="J118" s="88"/>
      <c r="K118" s="88"/>
      <c r="L118" s="88"/>
      <c r="M118" s="88"/>
      <c r="N118" s="88"/>
      <c r="O118" s="89"/>
      <c r="P118" s="89"/>
      <c r="Q118" s="89"/>
      <c r="R118" s="89"/>
      <c r="S118" s="89"/>
      <c r="T118" s="89"/>
      <c r="U118" s="89"/>
      <c r="V118" s="89"/>
      <c r="W118" s="89"/>
      <c r="X118" s="89"/>
      <c r="Y118" s="89"/>
      <c r="Z118" s="89"/>
      <c r="AA118" s="89"/>
      <c r="AB118" s="89"/>
      <c r="AC118" s="89"/>
      <c r="AD118" s="89"/>
      <c r="AE118" s="89"/>
      <c r="AF118" s="89"/>
    </row>
    <row r="119" spans="1:32" s="86" customFormat="1" ht="20.149999999999999" hidden="1" customHeight="1" x14ac:dyDescent="0.35">
      <c r="A119" s="85"/>
      <c r="D119" s="93" t="s">
        <v>656</v>
      </c>
      <c r="F119" s="102" t="s">
        <v>1070</v>
      </c>
      <c r="H119" s="102" t="s">
        <v>1142</v>
      </c>
      <c r="J119" s="88"/>
      <c r="K119" s="88"/>
      <c r="L119" s="88"/>
      <c r="M119" s="88"/>
      <c r="N119" s="88"/>
      <c r="O119" s="89"/>
      <c r="P119" s="89"/>
      <c r="Q119" s="89"/>
      <c r="R119" s="89"/>
      <c r="S119" s="89"/>
      <c r="T119" s="89"/>
      <c r="U119" s="89"/>
      <c r="V119" s="89"/>
      <c r="W119" s="89"/>
      <c r="X119" s="89"/>
      <c r="Y119" s="89"/>
      <c r="Z119" s="89"/>
      <c r="AA119" s="89"/>
      <c r="AB119" s="89"/>
      <c r="AC119" s="89"/>
      <c r="AD119" s="89"/>
      <c r="AE119" s="89"/>
      <c r="AF119" s="89"/>
    </row>
    <row r="120" spans="1:32" s="86" customFormat="1" ht="20.149999999999999" hidden="1" customHeight="1" x14ac:dyDescent="0.35">
      <c r="A120" s="85"/>
      <c r="D120" s="93" t="s">
        <v>657</v>
      </c>
      <c r="F120" s="102" t="s">
        <v>191</v>
      </c>
      <c r="H120" s="102" t="s">
        <v>1143</v>
      </c>
      <c r="J120" s="88"/>
      <c r="K120" s="88"/>
      <c r="L120" s="88"/>
      <c r="M120" s="88"/>
      <c r="N120" s="88"/>
      <c r="O120" s="89"/>
      <c r="P120" s="89"/>
      <c r="Q120" s="89"/>
      <c r="R120" s="89"/>
      <c r="S120" s="89"/>
      <c r="T120" s="89"/>
      <c r="U120" s="89"/>
      <c r="V120" s="89"/>
      <c r="W120" s="89"/>
      <c r="X120" s="89"/>
      <c r="Y120" s="89"/>
      <c r="Z120" s="89"/>
      <c r="AA120" s="89"/>
      <c r="AB120" s="89"/>
      <c r="AC120" s="89"/>
      <c r="AD120" s="89"/>
      <c r="AE120" s="89"/>
      <c r="AF120" s="89"/>
    </row>
    <row r="121" spans="1:32" s="86" customFormat="1" ht="20.149999999999999" hidden="1" customHeight="1" x14ac:dyDescent="0.35">
      <c r="A121" s="85"/>
      <c r="D121" s="93" t="s">
        <v>658</v>
      </c>
      <c r="F121" s="102" t="s">
        <v>192</v>
      </c>
      <c r="H121" s="102" t="s">
        <v>1171</v>
      </c>
      <c r="J121" s="88"/>
      <c r="K121" s="88"/>
      <c r="L121" s="88"/>
      <c r="M121" s="88"/>
      <c r="N121" s="88"/>
      <c r="O121" s="89"/>
      <c r="P121" s="89"/>
      <c r="Q121" s="89"/>
      <c r="R121" s="89"/>
      <c r="S121" s="89"/>
      <c r="T121" s="89"/>
      <c r="U121" s="89"/>
      <c r="V121" s="89"/>
      <c r="W121" s="89"/>
      <c r="X121" s="89"/>
      <c r="Y121" s="89"/>
      <c r="Z121" s="89"/>
      <c r="AA121" s="89"/>
      <c r="AB121" s="89"/>
      <c r="AC121" s="89"/>
      <c r="AD121" s="89"/>
      <c r="AE121" s="89"/>
      <c r="AF121" s="89"/>
    </row>
    <row r="122" spans="1:32" s="86" customFormat="1" ht="20.149999999999999" hidden="1" customHeight="1" x14ac:dyDescent="0.35">
      <c r="A122" s="85"/>
      <c r="D122" s="93" t="s">
        <v>659</v>
      </c>
      <c r="F122" s="102" t="s">
        <v>193</v>
      </c>
      <c r="H122" s="102" t="s">
        <v>1172</v>
      </c>
      <c r="J122" s="88"/>
      <c r="K122" s="88"/>
      <c r="L122" s="88"/>
      <c r="M122" s="88"/>
      <c r="N122" s="88"/>
      <c r="O122" s="89"/>
      <c r="P122" s="89"/>
      <c r="Q122" s="89"/>
      <c r="R122" s="89"/>
      <c r="S122" s="89"/>
      <c r="T122" s="89"/>
      <c r="U122" s="89"/>
      <c r="V122" s="89"/>
      <c r="W122" s="89"/>
      <c r="X122" s="89"/>
      <c r="Y122" s="89"/>
      <c r="Z122" s="89"/>
      <c r="AA122" s="89"/>
      <c r="AB122" s="89"/>
      <c r="AC122" s="89"/>
      <c r="AD122" s="89"/>
      <c r="AE122" s="89"/>
      <c r="AF122" s="89"/>
    </row>
    <row r="123" spans="1:32" s="86" customFormat="1" ht="20.149999999999999" hidden="1" customHeight="1" x14ac:dyDescent="0.35">
      <c r="A123" s="85"/>
      <c r="D123" s="93" t="s">
        <v>917</v>
      </c>
      <c r="F123" s="102" t="s">
        <v>194</v>
      </c>
      <c r="H123" s="102" t="s">
        <v>1173</v>
      </c>
      <c r="J123" s="88"/>
      <c r="K123" s="88"/>
      <c r="L123" s="88"/>
      <c r="M123" s="88"/>
      <c r="N123" s="88"/>
      <c r="O123" s="89"/>
      <c r="P123" s="89"/>
      <c r="Q123" s="89"/>
      <c r="R123" s="89"/>
      <c r="S123" s="89"/>
      <c r="T123" s="89"/>
      <c r="U123" s="89"/>
      <c r="V123" s="89"/>
      <c r="W123" s="89"/>
      <c r="X123" s="89"/>
      <c r="Y123" s="89"/>
      <c r="Z123" s="89"/>
      <c r="AA123" s="89"/>
      <c r="AB123" s="89"/>
      <c r="AC123" s="89"/>
      <c r="AD123" s="89"/>
      <c r="AE123" s="89"/>
      <c r="AF123" s="89"/>
    </row>
    <row r="124" spans="1:32" s="86" customFormat="1" ht="20.149999999999999" hidden="1" customHeight="1" x14ac:dyDescent="0.35">
      <c r="A124" s="85"/>
      <c r="D124" s="93" t="s">
        <v>660</v>
      </c>
      <c r="F124" s="102" t="s">
        <v>195</v>
      </c>
      <c r="H124" s="102" t="s">
        <v>980</v>
      </c>
      <c r="J124" s="88"/>
      <c r="K124" s="88"/>
      <c r="L124" s="88"/>
      <c r="M124" s="88"/>
      <c r="N124" s="88"/>
      <c r="O124" s="89"/>
      <c r="P124" s="89"/>
      <c r="Q124" s="89"/>
      <c r="R124" s="89"/>
      <c r="S124" s="89"/>
      <c r="T124" s="89"/>
      <c r="U124" s="89"/>
      <c r="V124" s="89"/>
      <c r="W124" s="89"/>
      <c r="X124" s="89"/>
      <c r="Y124" s="89"/>
      <c r="Z124" s="89"/>
      <c r="AA124" s="89"/>
      <c r="AB124" s="89"/>
      <c r="AC124" s="89"/>
      <c r="AD124" s="89"/>
      <c r="AE124" s="89"/>
      <c r="AF124" s="89"/>
    </row>
    <row r="125" spans="1:32" s="86" customFormat="1" ht="20.149999999999999" hidden="1" customHeight="1" x14ac:dyDescent="0.35">
      <c r="A125" s="85"/>
      <c r="D125" s="93" t="s">
        <v>661</v>
      </c>
      <c r="F125" s="102" t="s">
        <v>196</v>
      </c>
      <c r="H125" s="102" t="s">
        <v>975</v>
      </c>
      <c r="J125" s="88"/>
      <c r="K125" s="88"/>
      <c r="L125" s="88"/>
      <c r="M125" s="88"/>
      <c r="N125" s="88"/>
      <c r="O125" s="89"/>
      <c r="P125" s="89"/>
      <c r="Q125" s="89"/>
      <c r="R125" s="89"/>
      <c r="S125" s="89"/>
      <c r="T125" s="89"/>
      <c r="U125" s="89"/>
      <c r="V125" s="89"/>
      <c r="W125" s="89"/>
      <c r="X125" s="89"/>
      <c r="Y125" s="89"/>
      <c r="Z125" s="89"/>
      <c r="AA125" s="89"/>
      <c r="AB125" s="89"/>
      <c r="AC125" s="89"/>
      <c r="AD125" s="89"/>
      <c r="AE125" s="89"/>
      <c r="AF125" s="89"/>
    </row>
    <row r="126" spans="1:32" s="86" customFormat="1" ht="20.149999999999999" hidden="1" customHeight="1" x14ac:dyDescent="0.35">
      <c r="A126" s="85"/>
      <c r="D126" s="93" t="s">
        <v>918</v>
      </c>
      <c r="F126" s="102" t="s">
        <v>197</v>
      </c>
      <c r="H126" s="102" t="s">
        <v>1144</v>
      </c>
      <c r="J126" s="88"/>
      <c r="K126" s="88"/>
      <c r="L126" s="88"/>
      <c r="M126" s="88"/>
      <c r="N126" s="88"/>
      <c r="O126" s="89"/>
      <c r="P126" s="89"/>
      <c r="Q126" s="89"/>
      <c r="R126" s="89"/>
      <c r="S126" s="89"/>
      <c r="T126" s="89"/>
      <c r="U126" s="89"/>
      <c r="V126" s="89"/>
      <c r="W126" s="89"/>
      <c r="X126" s="89"/>
      <c r="Y126" s="89"/>
      <c r="Z126" s="89"/>
      <c r="AA126" s="89"/>
      <c r="AB126" s="89"/>
      <c r="AC126" s="89"/>
      <c r="AD126" s="89"/>
      <c r="AE126" s="89"/>
      <c r="AF126" s="89"/>
    </row>
    <row r="127" spans="1:32" s="86" customFormat="1" ht="20.149999999999999" hidden="1" customHeight="1" x14ac:dyDescent="0.35">
      <c r="A127" s="85"/>
      <c r="D127" s="93" t="s">
        <v>1076</v>
      </c>
      <c r="F127" s="102" t="s">
        <v>198</v>
      </c>
      <c r="H127" s="102" t="s">
        <v>829</v>
      </c>
      <c r="J127" s="88"/>
      <c r="K127" s="88"/>
      <c r="L127" s="88"/>
      <c r="M127" s="88"/>
      <c r="N127" s="88"/>
      <c r="O127" s="89"/>
      <c r="P127" s="89"/>
      <c r="Q127" s="89"/>
      <c r="R127" s="89"/>
      <c r="S127" s="89"/>
      <c r="T127" s="89"/>
      <c r="U127" s="89"/>
      <c r="V127" s="89"/>
      <c r="W127" s="89"/>
      <c r="X127" s="89"/>
      <c r="Y127" s="89"/>
      <c r="Z127" s="89"/>
      <c r="AA127" s="89"/>
      <c r="AB127" s="89"/>
      <c r="AC127" s="89"/>
      <c r="AD127" s="89"/>
      <c r="AE127" s="89"/>
      <c r="AF127" s="89"/>
    </row>
    <row r="128" spans="1:32" s="86" customFormat="1" ht="20.149999999999999" hidden="1" customHeight="1" x14ac:dyDescent="0.35">
      <c r="A128" s="85"/>
      <c r="D128" s="93" t="s">
        <v>919</v>
      </c>
      <c r="F128" s="102" t="s">
        <v>199</v>
      </c>
      <c r="H128" s="102" t="s">
        <v>830</v>
      </c>
      <c r="J128" s="88"/>
      <c r="K128" s="88"/>
      <c r="L128" s="88"/>
      <c r="M128" s="88"/>
      <c r="N128" s="88"/>
      <c r="O128" s="89"/>
      <c r="P128" s="89"/>
      <c r="Q128" s="89"/>
      <c r="R128" s="89"/>
      <c r="S128" s="89"/>
      <c r="T128" s="89"/>
      <c r="U128" s="89"/>
      <c r="V128" s="89"/>
      <c r="W128" s="89"/>
      <c r="X128" s="89"/>
      <c r="Y128" s="89"/>
      <c r="Z128" s="89"/>
      <c r="AA128" s="89"/>
      <c r="AB128" s="89"/>
      <c r="AC128" s="89"/>
      <c r="AD128" s="89"/>
      <c r="AE128" s="89"/>
      <c r="AF128" s="89"/>
    </row>
    <row r="129" spans="1:32" s="86" customFormat="1" ht="20.149999999999999" hidden="1" customHeight="1" x14ac:dyDescent="0.35">
      <c r="A129" s="85"/>
      <c r="D129" s="93" t="s">
        <v>920</v>
      </c>
      <c r="F129" s="102" t="s">
        <v>200</v>
      </c>
      <c r="H129" s="102" t="s">
        <v>831</v>
      </c>
      <c r="J129" s="88"/>
      <c r="K129" s="88"/>
      <c r="L129" s="88"/>
      <c r="M129" s="88"/>
      <c r="N129" s="88"/>
      <c r="O129" s="89"/>
      <c r="P129" s="89"/>
      <c r="Q129" s="89"/>
      <c r="R129" s="89"/>
      <c r="S129" s="89"/>
      <c r="T129" s="89"/>
      <c r="U129" s="89"/>
      <c r="V129" s="89"/>
      <c r="W129" s="89"/>
      <c r="X129" s="89"/>
      <c r="Y129" s="89"/>
      <c r="Z129" s="89"/>
      <c r="AA129" s="89"/>
      <c r="AB129" s="89"/>
      <c r="AC129" s="89"/>
      <c r="AD129" s="89"/>
      <c r="AE129" s="89"/>
      <c r="AF129" s="89"/>
    </row>
    <row r="130" spans="1:32" s="86" customFormat="1" ht="20.149999999999999" hidden="1" customHeight="1" x14ac:dyDescent="0.35">
      <c r="A130" s="85"/>
      <c r="D130" s="93" t="s">
        <v>662</v>
      </c>
      <c r="F130" s="102" t="s">
        <v>877</v>
      </c>
      <c r="H130" s="102" t="s">
        <v>832</v>
      </c>
      <c r="J130" s="88"/>
      <c r="K130" s="88"/>
      <c r="L130" s="88"/>
      <c r="M130" s="88"/>
      <c r="N130" s="88"/>
      <c r="O130" s="89"/>
      <c r="P130" s="89"/>
      <c r="Q130" s="89"/>
      <c r="R130" s="89"/>
      <c r="S130" s="89"/>
      <c r="T130" s="89"/>
      <c r="U130" s="89"/>
      <c r="V130" s="89"/>
      <c r="W130" s="89"/>
      <c r="X130" s="89"/>
      <c r="Y130" s="89"/>
      <c r="Z130" s="89"/>
      <c r="AA130" s="89"/>
      <c r="AB130" s="89"/>
      <c r="AC130" s="89"/>
      <c r="AD130" s="89"/>
      <c r="AE130" s="89"/>
      <c r="AF130" s="89"/>
    </row>
    <row r="131" spans="1:32" s="86" customFormat="1" ht="20.149999999999999" hidden="1" customHeight="1" x14ac:dyDescent="0.35">
      <c r="A131" s="85"/>
      <c r="D131" s="93" t="s">
        <v>663</v>
      </c>
      <c r="F131" s="102" t="s">
        <v>201</v>
      </c>
      <c r="H131" s="102" t="s">
        <v>1087</v>
      </c>
      <c r="J131" s="88"/>
      <c r="K131" s="88"/>
      <c r="L131" s="88"/>
      <c r="M131" s="88"/>
      <c r="N131" s="88"/>
      <c r="O131" s="89"/>
      <c r="P131" s="89"/>
      <c r="Q131" s="89"/>
      <c r="R131" s="89"/>
      <c r="S131" s="89"/>
      <c r="T131" s="89"/>
      <c r="U131" s="89"/>
      <c r="V131" s="89"/>
      <c r="W131" s="89"/>
      <c r="X131" s="89"/>
      <c r="Y131" s="89"/>
      <c r="Z131" s="89"/>
      <c r="AA131" s="89"/>
      <c r="AB131" s="89"/>
      <c r="AC131" s="89"/>
      <c r="AD131" s="89"/>
      <c r="AE131" s="89"/>
      <c r="AF131" s="89"/>
    </row>
    <row r="132" spans="1:32" s="86" customFormat="1" ht="20.149999999999999" hidden="1" customHeight="1" x14ac:dyDescent="0.35">
      <c r="A132" s="85"/>
      <c r="D132" s="93" t="s">
        <v>921</v>
      </c>
      <c r="F132" s="102" t="s">
        <v>202</v>
      </c>
      <c r="H132" s="102" t="s">
        <v>26</v>
      </c>
      <c r="J132" s="88"/>
      <c r="K132" s="88"/>
      <c r="L132" s="88"/>
      <c r="M132" s="88"/>
      <c r="N132" s="88"/>
      <c r="O132" s="89"/>
      <c r="P132" s="89"/>
      <c r="Q132" s="89"/>
      <c r="R132" s="89"/>
      <c r="S132" s="89"/>
      <c r="T132" s="89"/>
      <c r="U132" s="89"/>
      <c r="V132" s="89"/>
      <c r="W132" s="89"/>
      <c r="X132" s="89"/>
      <c r="Y132" s="89"/>
      <c r="Z132" s="89"/>
      <c r="AA132" s="89"/>
      <c r="AB132" s="89"/>
      <c r="AC132" s="89"/>
      <c r="AD132" s="89"/>
      <c r="AE132" s="89"/>
      <c r="AF132" s="89"/>
    </row>
    <row r="133" spans="1:32" s="86" customFormat="1" ht="20.149999999999999" hidden="1" customHeight="1" x14ac:dyDescent="0.35">
      <c r="A133" s="85"/>
      <c r="D133" s="93" t="s">
        <v>664</v>
      </c>
      <c r="F133" s="102" t="s">
        <v>203</v>
      </c>
      <c r="H133" s="102" t="s">
        <v>1145</v>
      </c>
      <c r="J133" s="88"/>
      <c r="K133" s="88"/>
      <c r="L133" s="88"/>
      <c r="M133" s="88"/>
      <c r="N133" s="88"/>
      <c r="O133" s="89"/>
      <c r="P133" s="89"/>
      <c r="Q133" s="89"/>
      <c r="R133" s="89"/>
      <c r="S133" s="89"/>
      <c r="T133" s="89"/>
      <c r="U133" s="89"/>
      <c r="V133" s="89"/>
      <c r="W133" s="89"/>
      <c r="X133" s="89"/>
      <c r="Y133" s="89"/>
      <c r="Z133" s="89"/>
      <c r="AA133" s="89"/>
      <c r="AB133" s="89"/>
      <c r="AC133" s="89"/>
      <c r="AD133" s="89"/>
      <c r="AE133" s="89"/>
      <c r="AF133" s="89"/>
    </row>
    <row r="134" spans="1:32" s="86" customFormat="1" ht="20.149999999999999" hidden="1" customHeight="1" x14ac:dyDescent="0.35">
      <c r="A134" s="85"/>
      <c r="D134" s="93" t="s">
        <v>665</v>
      </c>
      <c r="F134" s="102" t="s">
        <v>204</v>
      </c>
      <c r="H134" s="102" t="s">
        <v>833</v>
      </c>
      <c r="J134" s="88"/>
      <c r="K134" s="88"/>
      <c r="L134" s="88"/>
      <c r="M134" s="88"/>
      <c r="N134" s="88"/>
      <c r="O134" s="89"/>
      <c r="P134" s="89"/>
      <c r="Q134" s="89"/>
      <c r="R134" s="89"/>
      <c r="S134" s="89"/>
      <c r="T134" s="89"/>
      <c r="U134" s="89"/>
      <c r="V134" s="89"/>
      <c r="W134" s="89"/>
      <c r="X134" s="89"/>
      <c r="Y134" s="89"/>
      <c r="Z134" s="89"/>
      <c r="AA134" s="89"/>
      <c r="AB134" s="89"/>
      <c r="AC134" s="89"/>
      <c r="AD134" s="89"/>
      <c r="AE134" s="89"/>
      <c r="AF134" s="89"/>
    </row>
    <row r="135" spans="1:32" s="86" customFormat="1" ht="20.149999999999999" hidden="1" customHeight="1" x14ac:dyDescent="0.35">
      <c r="A135" s="85"/>
      <c r="D135" s="93" t="s">
        <v>666</v>
      </c>
      <c r="F135" s="102" t="s">
        <v>983</v>
      </c>
      <c r="H135" s="102" t="s">
        <v>1091</v>
      </c>
      <c r="J135" s="88"/>
      <c r="K135" s="88"/>
      <c r="L135" s="88"/>
      <c r="M135" s="88"/>
      <c r="N135" s="88"/>
      <c r="O135" s="89"/>
      <c r="P135" s="89"/>
      <c r="Q135" s="89"/>
      <c r="R135" s="89"/>
      <c r="S135" s="89"/>
      <c r="T135" s="89"/>
      <c r="U135" s="89"/>
      <c r="V135" s="89"/>
      <c r="W135" s="89"/>
      <c r="X135" s="89"/>
      <c r="Y135" s="89"/>
      <c r="Z135" s="89"/>
      <c r="AA135" s="89"/>
      <c r="AB135" s="89"/>
      <c r="AC135" s="89"/>
      <c r="AD135" s="89"/>
      <c r="AE135" s="89"/>
      <c r="AF135" s="89"/>
    </row>
    <row r="136" spans="1:32" s="86" customFormat="1" ht="20.149999999999999" hidden="1" customHeight="1" x14ac:dyDescent="0.35">
      <c r="A136" s="85"/>
      <c r="D136" s="93" t="s">
        <v>667</v>
      </c>
      <c r="F136" s="102" t="s">
        <v>205</v>
      </c>
      <c r="H136" s="102" t="s">
        <v>1116</v>
      </c>
      <c r="J136" s="88"/>
      <c r="K136" s="88"/>
      <c r="L136" s="88"/>
      <c r="M136" s="88"/>
      <c r="N136" s="88"/>
      <c r="O136" s="89"/>
      <c r="P136" s="89"/>
      <c r="Q136" s="89"/>
      <c r="R136" s="89"/>
      <c r="S136" s="89"/>
      <c r="T136" s="89"/>
      <c r="U136" s="89"/>
      <c r="V136" s="89"/>
      <c r="W136" s="89"/>
      <c r="X136" s="89"/>
      <c r="Y136" s="89"/>
      <c r="Z136" s="89"/>
      <c r="AA136" s="89"/>
      <c r="AB136" s="89"/>
      <c r="AC136" s="89"/>
      <c r="AD136" s="89"/>
      <c r="AE136" s="89"/>
      <c r="AF136" s="89"/>
    </row>
    <row r="137" spans="1:32" s="86" customFormat="1" ht="20.149999999999999" hidden="1" customHeight="1" x14ac:dyDescent="0.35">
      <c r="A137" s="85"/>
      <c r="D137" s="93" t="s">
        <v>668</v>
      </c>
      <c r="F137" s="102" t="s">
        <v>206</v>
      </c>
      <c r="H137" s="102" t="s">
        <v>867</v>
      </c>
      <c r="J137" s="88"/>
      <c r="K137" s="88"/>
      <c r="L137" s="88"/>
      <c r="M137" s="88"/>
      <c r="N137" s="88"/>
      <c r="O137" s="89"/>
      <c r="P137" s="89"/>
      <c r="Q137" s="89"/>
      <c r="R137" s="89"/>
      <c r="S137" s="89"/>
      <c r="T137" s="89"/>
      <c r="U137" s="89"/>
      <c r="V137" s="89"/>
      <c r="W137" s="89"/>
      <c r="X137" s="89"/>
      <c r="Y137" s="89"/>
      <c r="Z137" s="89"/>
      <c r="AA137" s="89"/>
      <c r="AB137" s="89"/>
      <c r="AC137" s="89"/>
      <c r="AD137" s="89"/>
      <c r="AE137" s="89"/>
      <c r="AF137" s="89"/>
    </row>
    <row r="138" spans="1:32" s="86" customFormat="1" ht="20.149999999999999" hidden="1" customHeight="1" x14ac:dyDescent="0.35">
      <c r="A138" s="85"/>
      <c r="D138" s="93" t="s">
        <v>669</v>
      </c>
      <c r="F138" s="102" t="s">
        <v>207</v>
      </c>
      <c r="H138" s="102" t="s">
        <v>834</v>
      </c>
      <c r="J138" s="88"/>
      <c r="K138" s="88"/>
      <c r="L138" s="88"/>
      <c r="M138" s="88"/>
      <c r="N138" s="88"/>
      <c r="O138" s="89"/>
      <c r="P138" s="89"/>
      <c r="Q138" s="89"/>
      <c r="R138" s="89"/>
      <c r="S138" s="89"/>
      <c r="T138" s="89"/>
      <c r="U138" s="89"/>
      <c r="V138" s="89"/>
      <c r="W138" s="89"/>
      <c r="X138" s="89"/>
      <c r="Y138" s="89"/>
      <c r="Z138" s="89"/>
      <c r="AA138" s="89"/>
      <c r="AB138" s="89"/>
      <c r="AC138" s="89"/>
      <c r="AD138" s="89"/>
      <c r="AE138" s="89"/>
      <c r="AF138" s="89"/>
    </row>
    <row r="139" spans="1:32" s="86" customFormat="1" ht="20.149999999999999" hidden="1" customHeight="1" x14ac:dyDescent="0.35">
      <c r="A139" s="85"/>
      <c r="D139" s="93" t="s">
        <v>670</v>
      </c>
      <c r="F139" s="102" t="s">
        <v>208</v>
      </c>
      <c r="H139" s="102" t="s">
        <v>1117</v>
      </c>
      <c r="J139" s="88"/>
      <c r="K139" s="88"/>
      <c r="L139" s="88"/>
      <c r="M139" s="88"/>
      <c r="N139" s="88"/>
      <c r="O139" s="89"/>
      <c r="P139" s="89"/>
      <c r="Q139" s="89"/>
      <c r="R139" s="89"/>
      <c r="S139" s="89"/>
      <c r="T139" s="89"/>
      <c r="U139" s="89"/>
      <c r="V139" s="89"/>
      <c r="W139" s="89"/>
      <c r="X139" s="89"/>
      <c r="Y139" s="89"/>
      <c r="Z139" s="89"/>
      <c r="AA139" s="89"/>
      <c r="AB139" s="89"/>
      <c r="AC139" s="89"/>
      <c r="AD139" s="89"/>
      <c r="AE139" s="89"/>
      <c r="AF139" s="89"/>
    </row>
    <row r="140" spans="1:32" s="86" customFormat="1" ht="20.149999999999999" hidden="1" customHeight="1" x14ac:dyDescent="0.35">
      <c r="A140" s="85"/>
      <c r="D140" s="93" t="s">
        <v>671</v>
      </c>
      <c r="F140" s="102" t="s">
        <v>209</v>
      </c>
      <c r="H140" s="102" t="s">
        <v>1127</v>
      </c>
      <c r="J140" s="88"/>
      <c r="K140" s="88"/>
      <c r="L140" s="88"/>
      <c r="M140" s="88"/>
      <c r="N140" s="88"/>
      <c r="O140" s="89"/>
      <c r="P140" s="89"/>
      <c r="Q140" s="89"/>
      <c r="R140" s="89"/>
      <c r="S140" s="89"/>
      <c r="T140" s="89"/>
      <c r="U140" s="89"/>
      <c r="V140" s="89"/>
      <c r="W140" s="89"/>
      <c r="X140" s="89"/>
      <c r="Y140" s="89"/>
      <c r="Z140" s="89"/>
      <c r="AA140" s="89"/>
      <c r="AB140" s="89"/>
      <c r="AC140" s="89"/>
      <c r="AD140" s="89"/>
      <c r="AE140" s="89"/>
      <c r="AF140" s="89"/>
    </row>
    <row r="141" spans="1:32" s="86" customFormat="1" ht="20.149999999999999" hidden="1" customHeight="1" x14ac:dyDescent="0.35">
      <c r="A141" s="85"/>
      <c r="D141" s="93" t="s">
        <v>922</v>
      </c>
      <c r="F141" s="102" t="s">
        <v>210</v>
      </c>
      <c r="H141" s="102" t="s">
        <v>1047</v>
      </c>
      <c r="J141" s="88"/>
      <c r="K141" s="88"/>
      <c r="L141" s="88"/>
      <c r="M141" s="88"/>
      <c r="N141" s="88"/>
      <c r="O141" s="89"/>
      <c r="P141" s="89"/>
      <c r="Q141" s="89"/>
      <c r="R141" s="89"/>
      <c r="S141" s="89"/>
      <c r="T141" s="89"/>
      <c r="U141" s="89"/>
      <c r="V141" s="89"/>
      <c r="W141" s="89"/>
      <c r="X141" s="89"/>
      <c r="Y141" s="89"/>
      <c r="Z141" s="89"/>
      <c r="AA141" s="89"/>
      <c r="AB141" s="89"/>
      <c r="AC141" s="89"/>
      <c r="AD141" s="89"/>
      <c r="AE141" s="89"/>
      <c r="AF141" s="89"/>
    </row>
    <row r="142" spans="1:32" s="86" customFormat="1" ht="20.149999999999999" hidden="1" customHeight="1" x14ac:dyDescent="0.35">
      <c r="A142" s="85"/>
      <c r="D142" s="93" t="s">
        <v>923</v>
      </c>
      <c r="F142" s="102" t="s">
        <v>211</v>
      </c>
      <c r="H142" s="102" t="s">
        <v>1118</v>
      </c>
      <c r="J142" s="88"/>
      <c r="K142" s="88"/>
      <c r="L142" s="88"/>
      <c r="M142" s="88"/>
      <c r="N142" s="88"/>
      <c r="O142" s="89"/>
      <c r="P142" s="89"/>
      <c r="Q142" s="89"/>
      <c r="R142" s="89"/>
      <c r="S142" s="89"/>
      <c r="T142" s="89"/>
      <c r="U142" s="89"/>
      <c r="V142" s="89"/>
      <c r="W142" s="89"/>
      <c r="X142" s="89"/>
      <c r="Y142" s="89"/>
      <c r="Z142" s="89"/>
      <c r="AA142" s="89"/>
      <c r="AB142" s="89"/>
      <c r="AC142" s="89"/>
      <c r="AD142" s="89"/>
      <c r="AE142" s="89"/>
      <c r="AF142" s="89"/>
    </row>
    <row r="143" spans="1:32" s="86" customFormat="1" ht="20.149999999999999" hidden="1" customHeight="1" x14ac:dyDescent="0.35">
      <c r="A143" s="85"/>
      <c r="D143" s="93" t="s">
        <v>672</v>
      </c>
      <c r="F143" s="102" t="s">
        <v>212</v>
      </c>
      <c r="H143" s="102" t="s">
        <v>976</v>
      </c>
      <c r="J143" s="88"/>
      <c r="K143" s="88"/>
      <c r="L143" s="88"/>
      <c r="M143" s="88"/>
      <c r="N143" s="88"/>
      <c r="O143" s="89"/>
      <c r="P143" s="89"/>
      <c r="Q143" s="89"/>
      <c r="R143" s="89"/>
      <c r="S143" s="89"/>
      <c r="T143" s="89"/>
      <c r="U143" s="89"/>
      <c r="V143" s="89"/>
      <c r="W143" s="89"/>
      <c r="X143" s="89"/>
      <c r="Y143" s="89"/>
      <c r="Z143" s="89"/>
      <c r="AA143" s="89"/>
      <c r="AB143" s="89"/>
      <c r="AC143" s="89"/>
      <c r="AD143" s="89"/>
      <c r="AE143" s="89"/>
      <c r="AF143" s="89"/>
    </row>
    <row r="144" spans="1:32" s="86" customFormat="1" ht="20.149999999999999" hidden="1" customHeight="1" x14ac:dyDescent="0.35">
      <c r="A144" s="85"/>
      <c r="D144" s="93" t="s">
        <v>673</v>
      </c>
      <c r="F144" s="102" t="s">
        <v>213</v>
      </c>
      <c r="H144" s="102" t="s">
        <v>1078</v>
      </c>
      <c r="J144" s="88"/>
      <c r="K144" s="88"/>
      <c r="L144" s="88"/>
      <c r="M144" s="88"/>
      <c r="N144" s="88"/>
      <c r="O144" s="89"/>
      <c r="P144" s="89"/>
      <c r="Q144" s="89"/>
      <c r="R144" s="89"/>
      <c r="S144" s="89"/>
      <c r="T144" s="89"/>
      <c r="U144" s="89"/>
      <c r="V144" s="89"/>
      <c r="W144" s="89"/>
      <c r="X144" s="89"/>
      <c r="Y144" s="89"/>
      <c r="Z144" s="89"/>
      <c r="AA144" s="89"/>
      <c r="AB144" s="89"/>
      <c r="AC144" s="89"/>
      <c r="AD144" s="89"/>
      <c r="AE144" s="89"/>
      <c r="AF144" s="89"/>
    </row>
    <row r="145" spans="1:32" s="86" customFormat="1" ht="20.149999999999999" hidden="1" customHeight="1" x14ac:dyDescent="0.35">
      <c r="A145" s="85"/>
      <c r="D145" s="93" t="s">
        <v>924</v>
      </c>
      <c r="F145" s="102" t="s">
        <v>214</v>
      </c>
      <c r="H145" s="102" t="s">
        <v>1088</v>
      </c>
      <c r="J145" s="88"/>
      <c r="K145" s="88"/>
      <c r="L145" s="88"/>
      <c r="M145" s="88"/>
      <c r="N145" s="88"/>
      <c r="O145" s="89"/>
      <c r="P145" s="89"/>
      <c r="Q145" s="89"/>
      <c r="R145" s="89"/>
      <c r="S145" s="89"/>
      <c r="T145" s="89"/>
      <c r="U145" s="89"/>
      <c r="V145" s="89"/>
      <c r="W145" s="89"/>
      <c r="X145" s="89"/>
      <c r="Y145" s="89"/>
      <c r="Z145" s="89"/>
      <c r="AA145" s="89"/>
      <c r="AB145" s="89"/>
      <c r="AC145" s="89"/>
      <c r="AD145" s="89"/>
      <c r="AE145" s="89"/>
      <c r="AF145" s="89"/>
    </row>
    <row r="146" spans="1:32" s="86" customFormat="1" ht="20.149999999999999" hidden="1" customHeight="1" x14ac:dyDescent="0.35">
      <c r="A146" s="85"/>
      <c r="D146" s="93" t="s">
        <v>674</v>
      </c>
      <c r="F146" s="102" t="s">
        <v>1132</v>
      </c>
      <c r="H146" s="102" t="s">
        <v>1119</v>
      </c>
      <c r="J146" s="88"/>
      <c r="K146" s="88"/>
      <c r="L146" s="88"/>
      <c r="M146" s="88"/>
      <c r="N146" s="88"/>
      <c r="O146" s="89"/>
      <c r="P146" s="89"/>
      <c r="Q146" s="89"/>
      <c r="R146" s="89"/>
      <c r="S146" s="89"/>
      <c r="T146" s="89"/>
      <c r="U146" s="89"/>
      <c r="V146" s="89"/>
      <c r="W146" s="89"/>
      <c r="X146" s="89"/>
      <c r="Y146" s="89"/>
      <c r="Z146" s="89"/>
      <c r="AA146" s="89"/>
      <c r="AB146" s="89"/>
      <c r="AC146" s="89"/>
      <c r="AD146" s="89"/>
      <c r="AE146" s="89"/>
      <c r="AF146" s="89"/>
    </row>
    <row r="147" spans="1:32" s="86" customFormat="1" ht="20.149999999999999" hidden="1" customHeight="1" x14ac:dyDescent="0.35">
      <c r="A147" s="85"/>
      <c r="D147" s="93" t="s">
        <v>925</v>
      </c>
      <c r="F147" s="102" t="s">
        <v>215</v>
      </c>
      <c r="H147" s="102" t="s">
        <v>1146</v>
      </c>
      <c r="J147" s="88"/>
      <c r="K147" s="88"/>
      <c r="L147" s="88"/>
      <c r="M147" s="88"/>
      <c r="N147" s="88"/>
      <c r="O147" s="89"/>
      <c r="P147" s="89"/>
      <c r="Q147" s="89"/>
      <c r="R147" s="89"/>
      <c r="S147" s="89"/>
      <c r="T147" s="89"/>
      <c r="U147" s="89"/>
      <c r="V147" s="89"/>
      <c r="W147" s="89"/>
      <c r="X147" s="89"/>
      <c r="Y147" s="89"/>
      <c r="Z147" s="89"/>
      <c r="AA147" s="89"/>
      <c r="AB147" s="89"/>
      <c r="AC147" s="89"/>
      <c r="AD147" s="89"/>
      <c r="AE147" s="89"/>
      <c r="AF147" s="89"/>
    </row>
    <row r="148" spans="1:32" s="86" customFormat="1" ht="20.149999999999999" hidden="1" customHeight="1" x14ac:dyDescent="0.35">
      <c r="A148" s="85"/>
      <c r="D148" s="93" t="s">
        <v>675</v>
      </c>
      <c r="F148" s="102" t="s">
        <v>216</v>
      </c>
      <c r="H148" s="102" t="s">
        <v>1045</v>
      </c>
      <c r="J148" s="88"/>
      <c r="K148" s="88"/>
      <c r="L148" s="88"/>
      <c r="M148" s="88"/>
      <c r="N148" s="88"/>
      <c r="O148" s="89"/>
      <c r="P148" s="89"/>
      <c r="Q148" s="89"/>
      <c r="R148" s="89"/>
      <c r="S148" s="89"/>
      <c r="T148" s="89"/>
      <c r="U148" s="89"/>
      <c r="V148" s="89"/>
      <c r="W148" s="89"/>
      <c r="X148" s="89"/>
      <c r="Y148" s="89"/>
      <c r="Z148" s="89"/>
      <c r="AA148" s="89"/>
      <c r="AB148" s="89"/>
      <c r="AC148" s="89"/>
      <c r="AD148" s="89"/>
      <c r="AE148" s="89"/>
      <c r="AF148" s="89"/>
    </row>
    <row r="149" spans="1:32" s="86" customFormat="1" ht="20.149999999999999" hidden="1" customHeight="1" x14ac:dyDescent="0.35">
      <c r="A149" s="85"/>
      <c r="D149" s="93" t="s">
        <v>676</v>
      </c>
      <c r="F149" s="102" t="s">
        <v>217</v>
      </c>
      <c r="H149" s="102" t="s">
        <v>1147</v>
      </c>
      <c r="J149" s="88"/>
      <c r="K149" s="88"/>
      <c r="L149" s="88"/>
      <c r="M149" s="88"/>
      <c r="N149" s="88"/>
      <c r="O149" s="89"/>
      <c r="P149" s="89"/>
      <c r="Q149" s="89"/>
      <c r="R149" s="89"/>
      <c r="S149" s="89"/>
      <c r="T149" s="89"/>
      <c r="U149" s="89"/>
      <c r="V149" s="89"/>
      <c r="W149" s="89"/>
      <c r="X149" s="89"/>
      <c r="Y149" s="89"/>
      <c r="Z149" s="89"/>
      <c r="AA149" s="89"/>
      <c r="AB149" s="89"/>
      <c r="AC149" s="89"/>
      <c r="AD149" s="89"/>
      <c r="AE149" s="89"/>
      <c r="AF149" s="89"/>
    </row>
    <row r="150" spans="1:32" s="86" customFormat="1" ht="20.149999999999999" hidden="1" customHeight="1" x14ac:dyDescent="0.35">
      <c r="A150" s="85"/>
      <c r="D150" s="93" t="s">
        <v>677</v>
      </c>
      <c r="F150" s="102" t="s">
        <v>218</v>
      </c>
      <c r="H150" s="102" t="s">
        <v>1092</v>
      </c>
      <c r="J150" s="88"/>
      <c r="K150" s="88"/>
      <c r="L150" s="88"/>
      <c r="M150" s="88"/>
      <c r="N150" s="88"/>
      <c r="O150" s="89"/>
      <c r="P150" s="89"/>
      <c r="Q150" s="89"/>
      <c r="R150" s="89"/>
      <c r="S150" s="89"/>
      <c r="T150" s="89"/>
      <c r="U150" s="89"/>
      <c r="V150" s="89"/>
      <c r="W150" s="89"/>
      <c r="X150" s="89"/>
      <c r="Y150" s="89"/>
      <c r="Z150" s="89"/>
      <c r="AA150" s="89"/>
      <c r="AB150" s="89"/>
      <c r="AC150" s="89"/>
      <c r="AD150" s="89"/>
      <c r="AE150" s="89"/>
      <c r="AF150" s="89"/>
    </row>
    <row r="151" spans="1:32" s="86" customFormat="1" ht="20.149999999999999" hidden="1" customHeight="1" x14ac:dyDescent="0.35">
      <c r="A151" s="85"/>
      <c r="D151" s="93" t="s">
        <v>678</v>
      </c>
      <c r="F151" s="102" t="s">
        <v>219</v>
      </c>
      <c r="H151" s="102" t="s">
        <v>1093</v>
      </c>
      <c r="J151" s="88"/>
      <c r="K151" s="88"/>
      <c r="L151" s="88"/>
      <c r="M151" s="88"/>
      <c r="N151" s="88"/>
      <c r="O151" s="89"/>
      <c r="P151" s="89"/>
      <c r="Q151" s="89"/>
      <c r="R151" s="89"/>
      <c r="S151" s="89"/>
      <c r="T151" s="89"/>
      <c r="U151" s="89"/>
      <c r="V151" s="89"/>
      <c r="W151" s="89"/>
      <c r="X151" s="89"/>
      <c r="Y151" s="89"/>
      <c r="Z151" s="89"/>
      <c r="AA151" s="89"/>
      <c r="AB151" s="89"/>
      <c r="AC151" s="89"/>
      <c r="AD151" s="89"/>
      <c r="AE151" s="89"/>
      <c r="AF151" s="89"/>
    </row>
    <row r="152" spans="1:32" s="86" customFormat="1" ht="20.149999999999999" hidden="1" customHeight="1" x14ac:dyDescent="0.35">
      <c r="A152" s="85"/>
      <c r="D152" s="93" t="s">
        <v>926</v>
      </c>
      <c r="F152" s="102" t="s">
        <v>220</v>
      </c>
      <c r="H152" s="102" t="s">
        <v>1089</v>
      </c>
      <c r="J152" s="88"/>
      <c r="K152" s="88"/>
      <c r="L152" s="88"/>
      <c r="M152" s="88"/>
      <c r="N152" s="88"/>
      <c r="O152" s="89"/>
      <c r="P152" s="89"/>
      <c r="Q152" s="89"/>
      <c r="R152" s="89"/>
      <c r="S152" s="89"/>
      <c r="T152" s="89"/>
      <c r="U152" s="89"/>
      <c r="V152" s="89"/>
      <c r="W152" s="89"/>
      <c r="X152" s="89"/>
      <c r="Y152" s="89"/>
      <c r="Z152" s="89"/>
      <c r="AA152" s="89"/>
      <c r="AB152" s="89"/>
      <c r="AC152" s="89"/>
      <c r="AD152" s="89"/>
      <c r="AE152" s="89"/>
      <c r="AF152" s="89"/>
    </row>
    <row r="153" spans="1:32" s="86" customFormat="1" ht="20.149999999999999" hidden="1" customHeight="1" x14ac:dyDescent="0.35">
      <c r="A153" s="85"/>
      <c r="D153" s="93" t="s">
        <v>927</v>
      </c>
      <c r="F153" s="102" t="s">
        <v>221</v>
      </c>
      <c r="H153" s="102" t="s">
        <v>1128</v>
      </c>
      <c r="J153" s="88"/>
      <c r="K153" s="88"/>
      <c r="L153" s="88"/>
      <c r="M153" s="88"/>
      <c r="N153" s="88"/>
      <c r="O153" s="89"/>
      <c r="P153" s="89"/>
      <c r="Q153" s="89"/>
      <c r="R153" s="89"/>
      <c r="S153" s="89"/>
      <c r="T153" s="89"/>
      <c r="U153" s="89"/>
      <c r="V153" s="89"/>
      <c r="W153" s="89"/>
      <c r="X153" s="89"/>
      <c r="Y153" s="89"/>
      <c r="Z153" s="89"/>
      <c r="AA153" s="89"/>
      <c r="AB153" s="89"/>
      <c r="AC153" s="89"/>
      <c r="AD153" s="89"/>
      <c r="AE153" s="89"/>
      <c r="AF153" s="89"/>
    </row>
    <row r="154" spans="1:32" s="86" customFormat="1" ht="20.149999999999999" hidden="1" customHeight="1" x14ac:dyDescent="0.35">
      <c r="A154" s="85"/>
      <c r="D154" s="93" t="s">
        <v>679</v>
      </c>
      <c r="F154" s="102" t="s">
        <v>222</v>
      </c>
      <c r="H154" s="102" t="s">
        <v>1148</v>
      </c>
      <c r="J154" s="88"/>
      <c r="K154" s="88"/>
      <c r="L154" s="88"/>
      <c r="M154" s="88"/>
      <c r="N154" s="88"/>
      <c r="O154" s="89"/>
      <c r="P154" s="89"/>
      <c r="Q154" s="89"/>
      <c r="R154" s="89"/>
      <c r="S154" s="89"/>
      <c r="T154" s="89"/>
      <c r="U154" s="89"/>
      <c r="V154" s="89"/>
      <c r="W154" s="89"/>
      <c r="X154" s="89"/>
      <c r="Y154" s="89"/>
      <c r="Z154" s="89"/>
      <c r="AA154" s="89"/>
      <c r="AB154" s="89"/>
      <c r="AC154" s="89"/>
      <c r="AD154" s="89"/>
      <c r="AE154" s="89"/>
      <c r="AF154" s="89"/>
    </row>
    <row r="155" spans="1:32" s="86" customFormat="1" ht="20.149999999999999" hidden="1" customHeight="1" x14ac:dyDescent="0.35">
      <c r="A155" s="85"/>
      <c r="D155" s="93" t="s">
        <v>680</v>
      </c>
      <c r="F155" s="102" t="s">
        <v>223</v>
      </c>
      <c r="H155" s="102" t="s">
        <v>1048</v>
      </c>
      <c r="J155" s="88"/>
      <c r="K155" s="88"/>
      <c r="L155" s="88"/>
      <c r="M155" s="88"/>
      <c r="N155" s="88"/>
      <c r="O155" s="89"/>
      <c r="P155" s="89"/>
      <c r="Q155" s="89"/>
      <c r="R155" s="89"/>
      <c r="S155" s="89"/>
      <c r="T155" s="89"/>
      <c r="U155" s="89"/>
      <c r="V155" s="89"/>
      <c r="W155" s="89"/>
      <c r="X155" s="89"/>
      <c r="Y155" s="89"/>
      <c r="Z155" s="89"/>
      <c r="AA155" s="89"/>
      <c r="AB155" s="89"/>
      <c r="AC155" s="89"/>
      <c r="AD155" s="89"/>
      <c r="AE155" s="89"/>
      <c r="AF155" s="89"/>
    </row>
    <row r="156" spans="1:32" s="86" customFormat="1" ht="20.149999999999999" hidden="1" customHeight="1" x14ac:dyDescent="0.35">
      <c r="A156" s="85"/>
      <c r="D156" s="93" t="s">
        <v>681</v>
      </c>
      <c r="F156" s="102" t="s">
        <v>224</v>
      </c>
      <c r="H156" s="102" t="s">
        <v>1149</v>
      </c>
      <c r="J156" s="88"/>
      <c r="K156" s="88"/>
      <c r="L156" s="88"/>
      <c r="M156" s="88"/>
      <c r="N156" s="88"/>
      <c r="O156" s="89"/>
      <c r="P156" s="89"/>
      <c r="Q156" s="89"/>
      <c r="R156" s="89"/>
      <c r="S156" s="89"/>
      <c r="T156" s="89"/>
      <c r="U156" s="89"/>
      <c r="V156" s="89"/>
      <c r="W156" s="89"/>
      <c r="X156" s="89"/>
      <c r="Y156" s="89"/>
      <c r="Z156" s="89"/>
      <c r="AA156" s="89"/>
      <c r="AB156" s="89"/>
      <c r="AC156" s="89"/>
      <c r="AD156" s="89"/>
      <c r="AE156" s="89"/>
      <c r="AF156" s="89"/>
    </row>
    <row r="157" spans="1:32" s="86" customFormat="1" ht="20.149999999999999" hidden="1" customHeight="1" x14ac:dyDescent="0.35">
      <c r="A157" s="85"/>
      <c r="D157" s="93" t="s">
        <v>682</v>
      </c>
      <c r="F157" s="102" t="s">
        <v>225</v>
      </c>
      <c r="H157" s="102" t="s">
        <v>1120</v>
      </c>
      <c r="J157" s="88"/>
      <c r="K157" s="88"/>
      <c r="L157" s="88"/>
      <c r="M157" s="88"/>
      <c r="N157" s="88"/>
      <c r="O157" s="89"/>
      <c r="P157" s="89"/>
      <c r="Q157" s="89"/>
      <c r="R157" s="89"/>
      <c r="S157" s="89"/>
      <c r="T157" s="89"/>
      <c r="U157" s="89"/>
      <c r="V157" s="89"/>
      <c r="W157" s="89"/>
      <c r="X157" s="89"/>
      <c r="Y157" s="89"/>
      <c r="Z157" s="89"/>
      <c r="AA157" s="89"/>
      <c r="AB157" s="89"/>
      <c r="AC157" s="89"/>
      <c r="AD157" s="89"/>
      <c r="AE157" s="89"/>
      <c r="AF157" s="89"/>
    </row>
    <row r="158" spans="1:32" s="86" customFormat="1" ht="20.149999999999999" hidden="1" customHeight="1" x14ac:dyDescent="0.35">
      <c r="A158" s="85"/>
      <c r="D158" s="93" t="s">
        <v>928</v>
      </c>
      <c r="F158" s="102" t="s">
        <v>226</v>
      </c>
      <c r="H158" s="102" t="s">
        <v>1174</v>
      </c>
      <c r="J158" s="88"/>
      <c r="K158" s="88"/>
      <c r="L158" s="88"/>
      <c r="M158" s="88"/>
      <c r="N158" s="88"/>
      <c r="O158" s="89"/>
      <c r="P158" s="89"/>
      <c r="Q158" s="89"/>
      <c r="R158" s="89"/>
      <c r="S158" s="89"/>
      <c r="T158" s="89"/>
      <c r="U158" s="89"/>
      <c r="V158" s="89"/>
      <c r="W158" s="89"/>
      <c r="X158" s="89"/>
      <c r="Y158" s="89"/>
      <c r="Z158" s="89"/>
      <c r="AA158" s="89"/>
      <c r="AB158" s="89"/>
      <c r="AC158" s="89"/>
      <c r="AD158" s="89"/>
      <c r="AE158" s="89"/>
      <c r="AF158" s="89"/>
    </row>
    <row r="159" spans="1:32" s="86" customFormat="1" ht="20.149999999999999" hidden="1" customHeight="1" x14ac:dyDescent="0.35">
      <c r="A159" s="85"/>
      <c r="D159" s="93" t="s">
        <v>929</v>
      </c>
      <c r="F159" s="102" t="s">
        <v>227</v>
      </c>
      <c r="H159" s="102" t="s">
        <v>1150</v>
      </c>
      <c r="J159" s="88"/>
      <c r="K159" s="88"/>
      <c r="L159" s="88"/>
      <c r="M159" s="88"/>
      <c r="N159" s="88"/>
      <c r="O159" s="89"/>
      <c r="P159" s="89"/>
      <c r="Q159" s="89"/>
      <c r="R159" s="89"/>
      <c r="S159" s="89"/>
      <c r="T159" s="89"/>
      <c r="U159" s="89"/>
      <c r="V159" s="89"/>
      <c r="W159" s="89"/>
      <c r="X159" s="89"/>
      <c r="Y159" s="89"/>
      <c r="Z159" s="89"/>
      <c r="AA159" s="89"/>
      <c r="AB159" s="89"/>
      <c r="AC159" s="89"/>
      <c r="AD159" s="89"/>
      <c r="AE159" s="89"/>
      <c r="AF159" s="89"/>
    </row>
    <row r="160" spans="1:32" s="86" customFormat="1" ht="20.149999999999999" hidden="1" customHeight="1" x14ac:dyDescent="0.35">
      <c r="A160" s="85"/>
      <c r="D160" s="93" t="s">
        <v>683</v>
      </c>
      <c r="F160" s="102" t="s">
        <v>228</v>
      </c>
      <c r="H160" s="102" t="s">
        <v>1129</v>
      </c>
      <c r="J160" s="88"/>
      <c r="K160" s="88"/>
      <c r="L160" s="88"/>
      <c r="M160" s="88"/>
      <c r="N160" s="88"/>
      <c r="O160" s="89"/>
      <c r="P160" s="89"/>
      <c r="Q160" s="89"/>
      <c r="R160" s="89"/>
      <c r="S160" s="89"/>
      <c r="T160" s="89"/>
      <c r="U160" s="89"/>
      <c r="V160" s="89"/>
      <c r="W160" s="89"/>
      <c r="X160" s="89"/>
      <c r="Y160" s="89"/>
      <c r="Z160" s="89"/>
      <c r="AA160" s="89"/>
      <c r="AB160" s="89"/>
      <c r="AC160" s="89"/>
      <c r="AD160" s="89"/>
      <c r="AE160" s="89"/>
      <c r="AF160" s="89"/>
    </row>
    <row r="161" spans="1:32" s="86" customFormat="1" ht="20.149999999999999" hidden="1" customHeight="1" x14ac:dyDescent="0.35">
      <c r="A161" s="85"/>
      <c r="D161" s="93" t="s">
        <v>684</v>
      </c>
      <c r="F161" s="102" t="s">
        <v>861</v>
      </c>
      <c r="H161" s="102" t="s">
        <v>1049</v>
      </c>
      <c r="J161" s="88"/>
      <c r="K161" s="88"/>
      <c r="L161" s="88"/>
      <c r="M161" s="88"/>
      <c r="N161" s="88"/>
      <c r="O161" s="89"/>
      <c r="P161" s="89"/>
      <c r="Q161" s="89"/>
      <c r="R161" s="89"/>
      <c r="S161" s="89"/>
      <c r="T161" s="89"/>
      <c r="U161" s="89"/>
      <c r="V161" s="89"/>
      <c r="W161" s="89"/>
      <c r="X161" s="89"/>
      <c r="Y161" s="89"/>
      <c r="Z161" s="89"/>
      <c r="AA161" s="89"/>
      <c r="AB161" s="89"/>
      <c r="AC161" s="89"/>
      <c r="AD161" s="89"/>
      <c r="AE161" s="89"/>
      <c r="AF161" s="89"/>
    </row>
    <row r="162" spans="1:32" s="86" customFormat="1" ht="20.149999999999999" hidden="1" customHeight="1" x14ac:dyDescent="0.35">
      <c r="A162" s="85"/>
      <c r="D162" s="93" t="s">
        <v>685</v>
      </c>
      <c r="F162" s="102" t="s">
        <v>229</v>
      </c>
      <c r="H162" s="102" t="s">
        <v>835</v>
      </c>
      <c r="J162" s="88"/>
      <c r="K162" s="88"/>
      <c r="L162" s="88"/>
      <c r="M162" s="88"/>
      <c r="N162" s="88"/>
      <c r="O162" s="89"/>
      <c r="P162" s="89"/>
      <c r="Q162" s="89"/>
      <c r="R162" s="89"/>
      <c r="S162" s="89"/>
      <c r="T162" s="89"/>
      <c r="U162" s="89"/>
      <c r="V162" s="89"/>
      <c r="W162" s="89"/>
      <c r="X162" s="89"/>
      <c r="Y162" s="89"/>
      <c r="Z162" s="89"/>
      <c r="AA162" s="89"/>
      <c r="AB162" s="89"/>
      <c r="AC162" s="89"/>
      <c r="AD162" s="89"/>
      <c r="AE162" s="89"/>
      <c r="AF162" s="89"/>
    </row>
    <row r="163" spans="1:32" s="86" customFormat="1" ht="20.149999999999999" hidden="1" customHeight="1" x14ac:dyDescent="0.35">
      <c r="A163" s="85"/>
      <c r="D163" s="93" t="s">
        <v>686</v>
      </c>
      <c r="F163" s="102" t="s">
        <v>230</v>
      </c>
      <c r="H163" s="102" t="s">
        <v>1090</v>
      </c>
      <c r="J163" s="88"/>
      <c r="K163" s="88"/>
      <c r="L163" s="88"/>
      <c r="M163" s="88"/>
      <c r="N163" s="88"/>
      <c r="O163" s="89"/>
      <c r="P163" s="89"/>
      <c r="Q163" s="89"/>
      <c r="R163" s="89"/>
      <c r="S163" s="89"/>
      <c r="T163" s="89"/>
      <c r="U163" s="89"/>
      <c r="V163" s="89"/>
      <c r="W163" s="89"/>
      <c r="X163" s="89"/>
      <c r="Y163" s="89"/>
      <c r="Z163" s="89"/>
      <c r="AA163" s="89"/>
      <c r="AB163" s="89"/>
      <c r="AC163" s="89"/>
      <c r="AD163" s="89"/>
      <c r="AE163" s="89"/>
      <c r="AF163" s="89"/>
    </row>
    <row r="164" spans="1:32" s="86" customFormat="1" ht="20.149999999999999" hidden="1" customHeight="1" x14ac:dyDescent="0.35">
      <c r="A164" s="85"/>
      <c r="D164" s="93" t="s">
        <v>687</v>
      </c>
      <c r="F164" s="102" t="s">
        <v>878</v>
      </c>
      <c r="H164" s="102" t="s">
        <v>836</v>
      </c>
      <c r="J164" s="88"/>
      <c r="K164" s="88"/>
      <c r="L164" s="88"/>
      <c r="M164" s="88"/>
      <c r="N164" s="88"/>
      <c r="O164" s="89"/>
      <c r="P164" s="89"/>
      <c r="Q164" s="89"/>
      <c r="R164" s="89"/>
      <c r="S164" s="89"/>
      <c r="T164" s="89"/>
      <c r="U164" s="89"/>
      <c r="V164" s="89"/>
      <c r="W164" s="89"/>
      <c r="X164" s="89"/>
      <c r="Y164" s="89"/>
      <c r="Z164" s="89"/>
      <c r="AA164" s="89"/>
      <c r="AB164" s="89"/>
      <c r="AC164" s="89"/>
      <c r="AD164" s="89"/>
      <c r="AE164" s="89"/>
      <c r="AF164" s="89"/>
    </row>
    <row r="165" spans="1:32" s="86" customFormat="1" ht="20.149999999999999" hidden="1" customHeight="1" x14ac:dyDescent="0.35">
      <c r="A165" s="85"/>
      <c r="D165" s="93" t="s">
        <v>688</v>
      </c>
      <c r="F165" s="102" t="s">
        <v>231</v>
      </c>
      <c r="H165" s="102" t="s">
        <v>837</v>
      </c>
      <c r="J165" s="88"/>
      <c r="K165" s="88"/>
      <c r="L165" s="88"/>
      <c r="M165" s="88"/>
      <c r="N165" s="88"/>
      <c r="O165" s="89"/>
      <c r="P165" s="89"/>
      <c r="Q165" s="89"/>
      <c r="R165" s="89"/>
      <c r="S165" s="89"/>
      <c r="T165" s="89"/>
      <c r="U165" s="89"/>
      <c r="V165" s="89"/>
      <c r="W165" s="89"/>
      <c r="X165" s="89"/>
      <c r="Y165" s="89"/>
      <c r="Z165" s="89"/>
      <c r="AA165" s="89"/>
      <c r="AB165" s="89"/>
      <c r="AC165" s="89"/>
      <c r="AD165" s="89"/>
      <c r="AE165" s="89"/>
      <c r="AF165" s="89"/>
    </row>
    <row r="166" spans="1:32" s="86" customFormat="1" ht="20.149999999999999" hidden="1" customHeight="1" x14ac:dyDescent="0.35">
      <c r="A166" s="85"/>
      <c r="D166" s="93" t="s">
        <v>689</v>
      </c>
      <c r="F166" s="102" t="s">
        <v>1052</v>
      </c>
      <c r="H166" s="102" t="s">
        <v>858</v>
      </c>
      <c r="J166" s="88"/>
      <c r="K166" s="88"/>
      <c r="L166" s="88"/>
      <c r="M166" s="88"/>
      <c r="N166" s="88"/>
      <c r="O166" s="89"/>
      <c r="P166" s="89"/>
      <c r="Q166" s="89"/>
      <c r="R166" s="89"/>
      <c r="S166" s="89"/>
      <c r="T166" s="89"/>
      <c r="U166" s="89"/>
      <c r="V166" s="89"/>
      <c r="W166" s="89"/>
      <c r="X166" s="89"/>
      <c r="Y166" s="89"/>
      <c r="Z166" s="89"/>
      <c r="AA166" s="89"/>
      <c r="AB166" s="89"/>
      <c r="AC166" s="89"/>
      <c r="AD166" s="89"/>
      <c r="AE166" s="89"/>
      <c r="AF166" s="89"/>
    </row>
    <row r="167" spans="1:32" s="86" customFormat="1" ht="20.149999999999999" hidden="1" customHeight="1" x14ac:dyDescent="0.35">
      <c r="A167" s="85"/>
      <c r="D167" s="93" t="s">
        <v>690</v>
      </c>
      <c r="F167" s="102" t="s">
        <v>232</v>
      </c>
      <c r="H167" s="102" t="s">
        <v>838</v>
      </c>
      <c r="J167" s="88"/>
      <c r="K167" s="88"/>
      <c r="L167" s="88"/>
      <c r="M167" s="88"/>
      <c r="N167" s="88"/>
      <c r="O167" s="89"/>
      <c r="P167" s="89"/>
      <c r="Q167" s="89"/>
      <c r="R167" s="89"/>
      <c r="S167" s="89"/>
      <c r="T167" s="89"/>
      <c r="U167" s="89"/>
      <c r="V167" s="89"/>
      <c r="W167" s="89"/>
      <c r="X167" s="89"/>
      <c r="Y167" s="89"/>
      <c r="Z167" s="89"/>
      <c r="AA167" s="89"/>
      <c r="AB167" s="89"/>
      <c r="AC167" s="89"/>
      <c r="AD167" s="89"/>
      <c r="AE167" s="89"/>
      <c r="AF167" s="89"/>
    </row>
    <row r="168" spans="1:32" s="86" customFormat="1" ht="20.149999999999999" hidden="1" customHeight="1" x14ac:dyDescent="0.35">
      <c r="A168" s="85"/>
      <c r="D168" s="93" t="s">
        <v>691</v>
      </c>
      <c r="F168" s="102" t="s">
        <v>233</v>
      </c>
      <c r="H168" s="102" t="s">
        <v>839</v>
      </c>
      <c r="J168" s="88"/>
      <c r="K168" s="88"/>
      <c r="L168" s="88"/>
      <c r="M168" s="88"/>
      <c r="N168" s="88"/>
      <c r="O168" s="89"/>
      <c r="P168" s="89"/>
      <c r="Q168" s="89"/>
      <c r="R168" s="89"/>
      <c r="S168" s="89"/>
      <c r="T168" s="89"/>
      <c r="U168" s="89"/>
      <c r="V168" s="89"/>
      <c r="W168" s="89"/>
      <c r="X168" s="89"/>
      <c r="Y168" s="89"/>
      <c r="Z168" s="89"/>
      <c r="AA168" s="89"/>
      <c r="AB168" s="89"/>
      <c r="AC168" s="89"/>
      <c r="AD168" s="89"/>
      <c r="AE168" s="89"/>
      <c r="AF168" s="89"/>
    </row>
    <row r="169" spans="1:32" s="86" customFormat="1" ht="20.149999999999999" hidden="1" customHeight="1" x14ac:dyDescent="0.35">
      <c r="A169" s="85"/>
      <c r="D169" s="93" t="s">
        <v>692</v>
      </c>
      <c r="F169" s="102" t="s">
        <v>234</v>
      </c>
      <c r="H169" s="102" t="s">
        <v>859</v>
      </c>
      <c r="J169" s="88"/>
      <c r="K169" s="88"/>
      <c r="L169" s="88"/>
      <c r="M169" s="88"/>
      <c r="N169" s="88"/>
      <c r="O169" s="89"/>
      <c r="P169" s="89"/>
      <c r="Q169" s="89"/>
      <c r="R169" s="89"/>
      <c r="S169" s="89"/>
      <c r="T169" s="89"/>
      <c r="U169" s="89"/>
      <c r="V169" s="89"/>
      <c r="W169" s="89"/>
      <c r="X169" s="89"/>
      <c r="Y169" s="89"/>
      <c r="Z169" s="89"/>
      <c r="AA169" s="89"/>
      <c r="AB169" s="89"/>
      <c r="AC169" s="89"/>
      <c r="AD169" s="89"/>
      <c r="AE169" s="89"/>
      <c r="AF169" s="89"/>
    </row>
    <row r="170" spans="1:32" s="86" customFormat="1" ht="20.149999999999999" hidden="1" customHeight="1" x14ac:dyDescent="0.35">
      <c r="A170" s="85"/>
      <c r="D170" s="93" t="s">
        <v>693</v>
      </c>
      <c r="F170" s="102" t="s">
        <v>235</v>
      </c>
      <c r="H170" s="102" t="s">
        <v>1050</v>
      </c>
      <c r="J170" s="88"/>
      <c r="K170" s="88"/>
      <c r="L170" s="88"/>
      <c r="M170" s="88"/>
      <c r="N170" s="88"/>
      <c r="O170" s="89"/>
      <c r="P170" s="89"/>
      <c r="Q170" s="89"/>
      <c r="R170" s="89"/>
      <c r="S170" s="89"/>
      <c r="T170" s="89"/>
      <c r="U170" s="89"/>
      <c r="V170" s="89"/>
      <c r="W170" s="89"/>
      <c r="X170" s="89"/>
      <c r="Y170" s="89"/>
      <c r="Z170" s="89"/>
      <c r="AA170" s="89"/>
      <c r="AB170" s="89"/>
      <c r="AC170" s="89"/>
      <c r="AD170" s="89"/>
      <c r="AE170" s="89"/>
      <c r="AF170" s="89"/>
    </row>
    <row r="171" spans="1:32" s="86" customFormat="1" ht="20.149999999999999" hidden="1" customHeight="1" x14ac:dyDescent="0.35">
      <c r="A171" s="85"/>
      <c r="D171" s="93" t="s">
        <v>694</v>
      </c>
      <c r="F171" s="102" t="s">
        <v>879</v>
      </c>
      <c r="H171" s="102" t="s">
        <v>1121</v>
      </c>
      <c r="J171" s="88"/>
      <c r="K171" s="88"/>
      <c r="L171" s="88"/>
      <c r="M171" s="88"/>
      <c r="N171" s="88"/>
      <c r="O171" s="89"/>
      <c r="P171" s="89"/>
      <c r="Q171" s="89"/>
      <c r="R171" s="89"/>
      <c r="S171" s="89"/>
      <c r="T171" s="89"/>
      <c r="U171" s="89"/>
      <c r="V171" s="89"/>
      <c r="W171" s="89"/>
      <c r="X171" s="89"/>
      <c r="Y171" s="89"/>
      <c r="Z171" s="89"/>
      <c r="AA171" s="89"/>
      <c r="AB171" s="89"/>
      <c r="AC171" s="89"/>
      <c r="AD171" s="89"/>
      <c r="AE171" s="89"/>
      <c r="AF171" s="89"/>
    </row>
    <row r="172" spans="1:32" s="86" customFormat="1" ht="20.149999999999999" hidden="1" customHeight="1" x14ac:dyDescent="0.35">
      <c r="A172" s="85"/>
      <c r="D172" s="93" t="s">
        <v>695</v>
      </c>
      <c r="F172" s="102" t="s">
        <v>236</v>
      </c>
      <c r="H172" s="102" t="s">
        <v>1051</v>
      </c>
      <c r="J172" s="88"/>
      <c r="K172" s="88"/>
      <c r="L172" s="88"/>
      <c r="M172" s="88"/>
      <c r="N172" s="88"/>
      <c r="O172" s="89"/>
      <c r="P172" s="89"/>
      <c r="Q172" s="89"/>
      <c r="R172" s="89"/>
      <c r="S172" s="89"/>
      <c r="T172" s="89"/>
      <c r="U172" s="89"/>
      <c r="V172" s="89"/>
      <c r="W172" s="89"/>
      <c r="X172" s="89"/>
      <c r="Y172" s="89"/>
      <c r="Z172" s="89"/>
      <c r="AA172" s="89"/>
      <c r="AB172" s="89"/>
      <c r="AC172" s="89"/>
      <c r="AD172" s="89"/>
      <c r="AE172" s="89"/>
      <c r="AF172" s="89"/>
    </row>
    <row r="173" spans="1:32" s="86" customFormat="1" ht="20.149999999999999" hidden="1" customHeight="1" x14ac:dyDescent="0.35">
      <c r="A173" s="85"/>
      <c r="D173" s="93" t="s">
        <v>930</v>
      </c>
      <c r="F173" s="102" t="s">
        <v>237</v>
      </c>
      <c r="H173" s="102" t="s">
        <v>1130</v>
      </c>
      <c r="J173" s="88"/>
      <c r="K173" s="88"/>
      <c r="L173" s="88"/>
      <c r="M173" s="88"/>
      <c r="N173" s="88"/>
      <c r="O173" s="89"/>
      <c r="P173" s="89"/>
      <c r="Q173" s="89"/>
      <c r="R173" s="89"/>
      <c r="S173" s="89"/>
      <c r="T173" s="89"/>
      <c r="U173" s="89"/>
      <c r="V173" s="89"/>
      <c r="W173" s="89"/>
      <c r="X173" s="89"/>
      <c r="Y173" s="89"/>
      <c r="Z173" s="89"/>
      <c r="AA173" s="89"/>
      <c r="AB173" s="89"/>
      <c r="AC173" s="89"/>
      <c r="AD173" s="89"/>
      <c r="AE173" s="89"/>
      <c r="AF173" s="89"/>
    </row>
    <row r="174" spans="1:32" s="86" customFormat="1" ht="20.149999999999999" hidden="1" customHeight="1" x14ac:dyDescent="0.35">
      <c r="A174" s="85"/>
      <c r="D174" s="93" t="s">
        <v>696</v>
      </c>
      <c r="F174" s="102" t="s">
        <v>238</v>
      </c>
      <c r="H174" s="102" t="s">
        <v>981</v>
      </c>
      <c r="J174" s="88"/>
      <c r="K174" s="88"/>
      <c r="L174" s="88"/>
      <c r="M174" s="88"/>
      <c r="N174" s="88"/>
      <c r="O174" s="89"/>
      <c r="P174" s="89"/>
      <c r="Q174" s="89"/>
      <c r="R174" s="89"/>
      <c r="S174" s="89"/>
      <c r="T174" s="89"/>
      <c r="U174" s="89"/>
      <c r="V174" s="89"/>
      <c r="W174" s="89"/>
      <c r="X174" s="89"/>
      <c r="Y174" s="89"/>
      <c r="Z174" s="89"/>
      <c r="AA174" s="89"/>
      <c r="AB174" s="89"/>
      <c r="AC174" s="89"/>
      <c r="AD174" s="89"/>
      <c r="AE174" s="89"/>
      <c r="AF174" s="89"/>
    </row>
    <row r="175" spans="1:32" s="86" customFormat="1" ht="20.149999999999999" hidden="1" customHeight="1" x14ac:dyDescent="0.35">
      <c r="A175" s="85"/>
      <c r="D175" s="93" t="s">
        <v>697</v>
      </c>
      <c r="F175" s="102" t="s">
        <v>239</v>
      </c>
      <c r="H175" s="102" t="s">
        <v>1122</v>
      </c>
      <c r="J175" s="88"/>
      <c r="K175" s="88"/>
      <c r="L175" s="88"/>
      <c r="M175" s="88"/>
      <c r="N175" s="88"/>
      <c r="O175" s="89"/>
      <c r="P175" s="89"/>
      <c r="Q175" s="89"/>
      <c r="R175" s="89"/>
      <c r="S175" s="89"/>
      <c r="T175" s="89"/>
      <c r="U175" s="89"/>
      <c r="V175" s="89"/>
      <c r="W175" s="89"/>
      <c r="X175" s="89"/>
      <c r="Y175" s="89"/>
      <c r="Z175" s="89"/>
      <c r="AA175" s="89"/>
      <c r="AB175" s="89"/>
      <c r="AC175" s="89"/>
      <c r="AD175" s="89"/>
      <c r="AE175" s="89"/>
      <c r="AF175" s="89"/>
    </row>
    <row r="176" spans="1:32" s="86" customFormat="1" ht="20.149999999999999" hidden="1" customHeight="1" x14ac:dyDescent="0.35">
      <c r="A176" s="85"/>
      <c r="D176" s="93" t="s">
        <v>931</v>
      </c>
      <c r="F176" s="102" t="s">
        <v>240</v>
      </c>
      <c r="H176" s="102" t="s">
        <v>1151</v>
      </c>
      <c r="J176" s="88"/>
      <c r="K176" s="88"/>
      <c r="L176" s="88"/>
      <c r="M176" s="88"/>
      <c r="N176" s="88"/>
      <c r="O176" s="89"/>
      <c r="P176" s="89"/>
      <c r="Q176" s="89"/>
      <c r="R176" s="89"/>
      <c r="S176" s="89"/>
      <c r="T176" s="89"/>
      <c r="U176" s="89"/>
      <c r="V176" s="89"/>
      <c r="W176" s="89"/>
      <c r="X176" s="89"/>
      <c r="Y176" s="89"/>
      <c r="Z176" s="89"/>
      <c r="AA176" s="89"/>
      <c r="AB176" s="89"/>
      <c r="AC176" s="89"/>
      <c r="AD176" s="89"/>
      <c r="AE176" s="89"/>
      <c r="AF176" s="89"/>
    </row>
    <row r="177" spans="1:32" s="86" customFormat="1" ht="20.149999999999999" hidden="1" customHeight="1" x14ac:dyDescent="0.35">
      <c r="A177" s="85"/>
      <c r="D177" s="93" t="s">
        <v>698</v>
      </c>
      <c r="F177" s="102" t="s">
        <v>1133</v>
      </c>
      <c r="H177" s="102" t="s">
        <v>840</v>
      </c>
      <c r="J177" s="88"/>
      <c r="K177" s="88"/>
      <c r="L177" s="88"/>
      <c r="M177" s="88"/>
      <c r="N177" s="88"/>
      <c r="O177" s="89"/>
      <c r="P177" s="89"/>
      <c r="Q177" s="89"/>
      <c r="R177" s="89"/>
      <c r="S177" s="89"/>
      <c r="T177" s="89"/>
      <c r="U177" s="89"/>
      <c r="V177" s="89"/>
      <c r="W177" s="89"/>
      <c r="X177" s="89"/>
      <c r="Y177" s="89"/>
      <c r="Z177" s="89"/>
      <c r="AA177" s="89"/>
      <c r="AB177" s="89"/>
      <c r="AC177" s="89"/>
      <c r="AD177" s="89"/>
      <c r="AE177" s="89"/>
      <c r="AF177" s="89"/>
    </row>
    <row r="178" spans="1:32" s="86" customFormat="1" ht="20.149999999999999" hidden="1" customHeight="1" x14ac:dyDescent="0.35">
      <c r="A178" s="85"/>
      <c r="D178" s="93" t="s">
        <v>699</v>
      </c>
      <c r="F178" s="102" t="s">
        <v>241</v>
      </c>
      <c r="H178" s="102" t="s">
        <v>841</v>
      </c>
      <c r="J178" s="88"/>
      <c r="K178" s="88"/>
      <c r="L178" s="88"/>
      <c r="M178" s="88"/>
      <c r="N178" s="88"/>
      <c r="O178" s="89"/>
      <c r="P178" s="89"/>
      <c r="Q178" s="89"/>
      <c r="R178" s="89"/>
      <c r="S178" s="89"/>
      <c r="T178" s="89"/>
      <c r="U178" s="89"/>
      <c r="V178" s="89"/>
      <c r="W178" s="89"/>
      <c r="X178" s="89"/>
      <c r="Y178" s="89"/>
      <c r="Z178" s="89"/>
      <c r="AA178" s="89"/>
      <c r="AB178" s="89"/>
      <c r="AC178" s="89"/>
      <c r="AD178" s="89"/>
      <c r="AE178" s="89"/>
      <c r="AF178" s="89"/>
    </row>
    <row r="179" spans="1:32" s="86" customFormat="1" ht="20.149999999999999" hidden="1" customHeight="1" x14ac:dyDescent="0.35">
      <c r="A179" s="85"/>
      <c r="D179" s="93" t="s">
        <v>700</v>
      </c>
      <c r="F179" s="102" t="s">
        <v>242</v>
      </c>
      <c r="H179" s="102" t="s">
        <v>842</v>
      </c>
      <c r="J179" s="88"/>
      <c r="K179" s="88"/>
      <c r="L179" s="88"/>
      <c r="M179" s="88"/>
      <c r="N179" s="88"/>
      <c r="O179" s="89"/>
      <c r="P179" s="89"/>
      <c r="Q179" s="89"/>
      <c r="R179" s="89"/>
      <c r="S179" s="89"/>
      <c r="T179" s="89"/>
      <c r="U179" s="89"/>
      <c r="V179" s="89"/>
      <c r="W179" s="89"/>
      <c r="X179" s="89"/>
      <c r="Y179" s="89"/>
      <c r="Z179" s="89"/>
      <c r="AA179" s="89"/>
      <c r="AB179" s="89"/>
      <c r="AC179" s="89"/>
      <c r="AD179" s="89"/>
      <c r="AE179" s="89"/>
      <c r="AF179" s="89"/>
    </row>
    <row r="180" spans="1:32" s="86" customFormat="1" ht="20.149999999999999" hidden="1" customHeight="1" x14ac:dyDescent="0.35">
      <c r="A180" s="85"/>
      <c r="D180" s="93" t="s">
        <v>701</v>
      </c>
      <c r="F180" s="102" t="s">
        <v>880</v>
      </c>
      <c r="H180" s="102" t="s">
        <v>1094</v>
      </c>
      <c r="J180" s="88"/>
      <c r="K180" s="88"/>
      <c r="L180" s="88"/>
      <c r="M180" s="88"/>
      <c r="N180" s="88"/>
      <c r="O180" s="89"/>
      <c r="P180" s="89"/>
      <c r="Q180" s="89"/>
      <c r="R180" s="89"/>
      <c r="S180" s="89"/>
      <c r="T180" s="89"/>
      <c r="U180" s="89"/>
      <c r="V180" s="89"/>
      <c r="W180" s="89"/>
      <c r="X180" s="89"/>
      <c r="Y180" s="89"/>
      <c r="Z180" s="89"/>
      <c r="AA180" s="89"/>
      <c r="AB180" s="89"/>
      <c r="AC180" s="89"/>
      <c r="AD180" s="89"/>
      <c r="AE180" s="89"/>
      <c r="AF180" s="89"/>
    </row>
    <row r="181" spans="1:32" s="86" customFormat="1" ht="20.149999999999999" hidden="1" customHeight="1" x14ac:dyDescent="0.35">
      <c r="A181" s="85"/>
      <c r="D181" s="93" t="s">
        <v>932</v>
      </c>
      <c r="F181" s="102" t="s">
        <v>865</v>
      </c>
      <c r="H181" s="102" t="s">
        <v>1095</v>
      </c>
      <c r="J181" s="88"/>
      <c r="K181" s="88"/>
      <c r="L181" s="88"/>
      <c r="M181" s="88"/>
      <c r="N181" s="88"/>
      <c r="O181" s="89"/>
      <c r="P181" s="89"/>
      <c r="Q181" s="89"/>
      <c r="R181" s="89"/>
      <c r="S181" s="89"/>
      <c r="T181" s="89"/>
      <c r="U181" s="89"/>
      <c r="V181" s="89"/>
      <c r="W181" s="89"/>
      <c r="X181" s="89"/>
      <c r="Y181" s="89"/>
      <c r="Z181" s="89"/>
      <c r="AA181" s="89"/>
      <c r="AB181" s="89"/>
      <c r="AC181" s="89"/>
      <c r="AD181" s="89"/>
      <c r="AE181" s="89"/>
      <c r="AF181" s="89"/>
    </row>
    <row r="182" spans="1:32" s="86" customFormat="1" ht="20.149999999999999" hidden="1" customHeight="1" x14ac:dyDescent="0.35">
      <c r="A182" s="85"/>
      <c r="D182" s="93" t="s">
        <v>702</v>
      </c>
      <c r="F182" s="102" t="s">
        <v>243</v>
      </c>
      <c r="H182" s="102" t="s">
        <v>1096</v>
      </c>
      <c r="J182" s="88"/>
      <c r="K182" s="88"/>
      <c r="L182" s="88"/>
      <c r="M182" s="88"/>
      <c r="N182" s="88"/>
      <c r="O182" s="89"/>
      <c r="P182" s="89"/>
      <c r="Q182" s="89"/>
      <c r="R182" s="89"/>
      <c r="S182" s="89"/>
      <c r="T182" s="89"/>
      <c r="U182" s="89"/>
      <c r="V182" s="89"/>
      <c r="W182" s="89"/>
      <c r="X182" s="89"/>
      <c r="Y182" s="89"/>
      <c r="Z182" s="89"/>
      <c r="AA182" s="89"/>
      <c r="AB182" s="89"/>
      <c r="AC182" s="89"/>
      <c r="AD182" s="89"/>
      <c r="AE182" s="89"/>
      <c r="AF182" s="89"/>
    </row>
    <row r="183" spans="1:32" s="86" customFormat="1" ht="20.149999999999999" hidden="1" customHeight="1" x14ac:dyDescent="0.35">
      <c r="A183" s="85"/>
      <c r="D183" s="93" t="s">
        <v>933</v>
      </c>
      <c r="F183" s="102" t="s">
        <v>244</v>
      </c>
      <c r="H183" s="102" t="s">
        <v>843</v>
      </c>
      <c r="J183" s="88"/>
      <c r="K183" s="88"/>
      <c r="L183" s="88"/>
      <c r="M183" s="88"/>
      <c r="N183" s="88"/>
      <c r="O183" s="89"/>
      <c r="P183" s="89"/>
      <c r="Q183" s="89"/>
      <c r="R183" s="89"/>
      <c r="S183" s="89"/>
      <c r="T183" s="89"/>
      <c r="U183" s="89"/>
      <c r="V183" s="89"/>
      <c r="W183" s="89"/>
      <c r="X183" s="89"/>
      <c r="Y183" s="89"/>
      <c r="Z183" s="89"/>
      <c r="AA183" s="89"/>
      <c r="AB183" s="89"/>
      <c r="AC183" s="89"/>
      <c r="AD183" s="89"/>
      <c r="AE183" s="89"/>
      <c r="AF183" s="89"/>
    </row>
    <row r="184" spans="1:32" s="86" customFormat="1" ht="20.149999999999999" hidden="1" customHeight="1" x14ac:dyDescent="0.35">
      <c r="A184" s="85"/>
      <c r="D184" s="93" t="s">
        <v>703</v>
      </c>
      <c r="F184" s="102" t="s">
        <v>245</v>
      </c>
      <c r="H184" s="102" t="s">
        <v>1175</v>
      </c>
      <c r="J184" s="88"/>
      <c r="K184" s="88"/>
      <c r="L184" s="88"/>
      <c r="M184" s="88"/>
      <c r="N184" s="88"/>
      <c r="O184" s="89"/>
      <c r="P184" s="89"/>
      <c r="Q184" s="89"/>
      <c r="R184" s="89"/>
      <c r="S184" s="89"/>
      <c r="T184" s="89"/>
      <c r="U184" s="89"/>
      <c r="V184" s="89"/>
      <c r="W184" s="89"/>
      <c r="X184" s="89"/>
      <c r="Y184" s="89"/>
      <c r="Z184" s="89"/>
      <c r="AA184" s="89"/>
      <c r="AB184" s="89"/>
      <c r="AC184" s="89"/>
      <c r="AD184" s="89"/>
      <c r="AE184" s="89"/>
      <c r="AF184" s="89"/>
    </row>
    <row r="185" spans="1:32" s="86" customFormat="1" ht="20.149999999999999" hidden="1" customHeight="1" x14ac:dyDescent="0.35">
      <c r="A185" s="85"/>
      <c r="D185" s="93" t="s">
        <v>704</v>
      </c>
      <c r="F185" s="102" t="s">
        <v>246</v>
      </c>
      <c r="H185" s="102" t="s">
        <v>1123</v>
      </c>
      <c r="J185" s="88"/>
      <c r="K185" s="88"/>
      <c r="L185" s="88"/>
      <c r="M185" s="88"/>
      <c r="N185" s="88"/>
      <c r="O185" s="89"/>
      <c r="P185" s="89"/>
      <c r="Q185" s="89"/>
      <c r="R185" s="89"/>
      <c r="S185" s="89"/>
      <c r="T185" s="89"/>
      <c r="U185" s="89"/>
      <c r="V185" s="89"/>
      <c r="W185" s="89"/>
      <c r="X185" s="89"/>
      <c r="Y185" s="89"/>
      <c r="Z185" s="89"/>
      <c r="AA185" s="89"/>
      <c r="AB185" s="89"/>
      <c r="AC185" s="89"/>
      <c r="AD185" s="89"/>
      <c r="AE185" s="89"/>
      <c r="AF185" s="89"/>
    </row>
    <row r="186" spans="1:32" s="86" customFormat="1" ht="20.149999999999999" hidden="1" customHeight="1" x14ac:dyDescent="0.35">
      <c r="A186" s="85"/>
      <c r="D186" s="93" t="s">
        <v>705</v>
      </c>
      <c r="F186" s="102" t="s">
        <v>247</v>
      </c>
      <c r="H186" s="102" t="s">
        <v>844</v>
      </c>
      <c r="J186" s="88"/>
      <c r="K186" s="88"/>
      <c r="L186" s="88"/>
      <c r="M186" s="88"/>
      <c r="N186" s="88"/>
      <c r="O186" s="89"/>
      <c r="P186" s="89"/>
      <c r="Q186" s="89"/>
      <c r="R186" s="89"/>
      <c r="S186" s="89"/>
      <c r="T186" s="89"/>
      <c r="U186" s="89"/>
      <c r="V186" s="89"/>
      <c r="W186" s="89"/>
      <c r="X186" s="89"/>
      <c r="Y186" s="89"/>
      <c r="Z186" s="89"/>
      <c r="AA186" s="89"/>
      <c r="AB186" s="89"/>
      <c r="AC186" s="89"/>
      <c r="AD186" s="89"/>
      <c r="AE186" s="89"/>
      <c r="AF186" s="89"/>
    </row>
    <row r="187" spans="1:32" s="86" customFormat="1" ht="20.149999999999999" hidden="1" customHeight="1" x14ac:dyDescent="0.35">
      <c r="A187" s="85"/>
      <c r="D187" s="93" t="s">
        <v>706</v>
      </c>
      <c r="F187" s="102" t="s">
        <v>248</v>
      </c>
      <c r="J187" s="88"/>
      <c r="K187" s="88"/>
      <c r="L187" s="88"/>
      <c r="M187" s="88"/>
      <c r="N187" s="88"/>
      <c r="O187" s="89"/>
      <c r="P187" s="89"/>
      <c r="Q187" s="89"/>
      <c r="R187" s="89"/>
      <c r="S187" s="89"/>
      <c r="T187" s="89"/>
      <c r="U187" s="89"/>
      <c r="V187" s="89"/>
      <c r="W187" s="89"/>
      <c r="X187" s="89"/>
      <c r="Y187" s="89"/>
      <c r="Z187" s="89"/>
      <c r="AA187" s="89"/>
      <c r="AB187" s="89"/>
      <c r="AC187" s="89"/>
      <c r="AD187" s="89"/>
      <c r="AE187" s="89"/>
      <c r="AF187" s="89"/>
    </row>
    <row r="188" spans="1:32" s="86" customFormat="1" ht="20.149999999999999" hidden="1" customHeight="1" x14ac:dyDescent="0.35">
      <c r="A188" s="85"/>
      <c r="D188" s="93" t="s">
        <v>707</v>
      </c>
      <c r="F188" s="102" t="s">
        <v>1033</v>
      </c>
      <c r="J188" s="88"/>
      <c r="K188" s="88"/>
      <c r="L188" s="88"/>
      <c r="M188" s="88"/>
      <c r="N188" s="88"/>
      <c r="O188" s="89"/>
      <c r="P188" s="89"/>
      <c r="Q188" s="89"/>
      <c r="R188" s="89"/>
      <c r="S188" s="89"/>
      <c r="T188" s="89"/>
      <c r="U188" s="89"/>
      <c r="V188" s="89"/>
      <c r="W188" s="89"/>
      <c r="X188" s="89"/>
      <c r="Y188" s="89"/>
      <c r="Z188" s="89"/>
      <c r="AA188" s="89"/>
      <c r="AB188" s="89"/>
      <c r="AC188" s="89"/>
      <c r="AD188" s="89"/>
      <c r="AE188" s="89"/>
      <c r="AF188" s="89"/>
    </row>
    <row r="189" spans="1:32" s="86" customFormat="1" ht="20.149999999999999" hidden="1" customHeight="1" x14ac:dyDescent="0.35">
      <c r="A189" s="85"/>
      <c r="D189" s="93" t="s">
        <v>708</v>
      </c>
      <c r="F189" s="102" t="s">
        <v>1071</v>
      </c>
      <c r="J189" s="88"/>
      <c r="K189" s="88"/>
      <c r="L189" s="88"/>
      <c r="M189" s="88"/>
      <c r="N189" s="88"/>
      <c r="O189" s="89"/>
      <c r="P189" s="89"/>
      <c r="Q189" s="89"/>
      <c r="R189" s="89"/>
      <c r="S189" s="89"/>
      <c r="T189" s="89"/>
      <c r="U189" s="89"/>
      <c r="V189" s="89"/>
      <c r="W189" s="89"/>
      <c r="X189" s="89"/>
      <c r="Y189" s="89"/>
      <c r="Z189" s="89"/>
      <c r="AA189" s="89"/>
      <c r="AB189" s="89"/>
      <c r="AC189" s="89"/>
      <c r="AD189" s="89"/>
      <c r="AE189" s="89"/>
      <c r="AF189" s="89"/>
    </row>
    <row r="190" spans="1:32" s="86" customFormat="1" ht="20.149999999999999" hidden="1" customHeight="1" x14ac:dyDescent="0.35">
      <c r="A190" s="85"/>
      <c r="D190" s="93" t="s">
        <v>934</v>
      </c>
      <c r="F190" s="102" t="s">
        <v>249</v>
      </c>
      <c r="J190" s="88"/>
      <c r="K190" s="88"/>
      <c r="L190" s="88"/>
      <c r="M190" s="88"/>
      <c r="N190" s="88"/>
      <c r="O190" s="89"/>
      <c r="P190" s="89"/>
      <c r="Q190" s="89"/>
      <c r="R190" s="89"/>
      <c r="S190" s="89"/>
      <c r="T190" s="89"/>
      <c r="U190" s="89"/>
      <c r="V190" s="89"/>
      <c r="W190" s="89"/>
      <c r="X190" s="89"/>
      <c r="Y190" s="89"/>
      <c r="Z190" s="89"/>
      <c r="AA190" s="89"/>
      <c r="AB190" s="89"/>
      <c r="AC190" s="89"/>
      <c r="AD190" s="89"/>
      <c r="AE190" s="89"/>
      <c r="AF190" s="89"/>
    </row>
    <row r="191" spans="1:32" s="86" customFormat="1" ht="20.149999999999999" hidden="1" customHeight="1" x14ac:dyDescent="0.35">
      <c r="A191" s="85"/>
      <c r="D191" s="93" t="s">
        <v>709</v>
      </c>
      <c r="F191" s="102" t="s">
        <v>250</v>
      </c>
      <c r="J191" s="88"/>
      <c r="K191" s="88"/>
      <c r="L191" s="88"/>
      <c r="M191" s="88"/>
      <c r="N191" s="88"/>
      <c r="O191" s="89"/>
      <c r="P191" s="89"/>
      <c r="Q191" s="89"/>
      <c r="R191" s="89"/>
      <c r="S191" s="89"/>
      <c r="T191" s="89"/>
      <c r="U191" s="89"/>
      <c r="V191" s="89"/>
      <c r="W191" s="89"/>
      <c r="X191" s="89"/>
      <c r="Y191" s="89"/>
      <c r="Z191" s="89"/>
      <c r="AA191" s="89"/>
      <c r="AB191" s="89"/>
      <c r="AC191" s="89"/>
      <c r="AD191" s="89"/>
      <c r="AE191" s="89"/>
      <c r="AF191" s="89"/>
    </row>
    <row r="192" spans="1:32" s="86" customFormat="1" ht="20.149999999999999" hidden="1" customHeight="1" x14ac:dyDescent="0.35">
      <c r="A192" s="85"/>
      <c r="D192" s="93" t="s">
        <v>710</v>
      </c>
      <c r="F192" s="102" t="s">
        <v>251</v>
      </c>
      <c r="J192" s="88"/>
      <c r="K192" s="88"/>
      <c r="L192" s="88"/>
      <c r="M192" s="88"/>
      <c r="N192" s="88"/>
      <c r="O192" s="89"/>
      <c r="P192" s="89"/>
      <c r="Q192" s="89"/>
      <c r="R192" s="89"/>
      <c r="S192" s="89"/>
      <c r="T192" s="89"/>
      <c r="U192" s="89"/>
      <c r="V192" s="89"/>
      <c r="W192" s="89"/>
      <c r="X192" s="89"/>
      <c r="Y192" s="89"/>
      <c r="Z192" s="89"/>
      <c r="AA192" s="89"/>
      <c r="AB192" s="89"/>
      <c r="AC192" s="89"/>
      <c r="AD192" s="89"/>
      <c r="AE192" s="89"/>
      <c r="AF192" s="89"/>
    </row>
    <row r="193" spans="1:32" s="86" customFormat="1" ht="20.149999999999999" hidden="1" customHeight="1" x14ac:dyDescent="0.35">
      <c r="A193" s="85"/>
      <c r="D193" s="93" t="s">
        <v>935</v>
      </c>
      <c r="F193" s="102" t="s">
        <v>1053</v>
      </c>
      <c r="J193" s="88"/>
      <c r="K193" s="88"/>
      <c r="L193" s="88"/>
      <c r="M193" s="88"/>
      <c r="N193" s="88"/>
      <c r="O193" s="89"/>
      <c r="P193" s="89"/>
      <c r="Q193" s="89"/>
      <c r="R193" s="89"/>
      <c r="S193" s="89"/>
      <c r="T193" s="89"/>
      <c r="U193" s="89"/>
      <c r="V193" s="89"/>
      <c r="W193" s="89"/>
      <c r="X193" s="89"/>
      <c r="Y193" s="89"/>
      <c r="Z193" s="89"/>
      <c r="AA193" s="89"/>
      <c r="AB193" s="89"/>
      <c r="AC193" s="89"/>
      <c r="AD193" s="89"/>
      <c r="AE193" s="89"/>
      <c r="AF193" s="89"/>
    </row>
    <row r="194" spans="1:32" s="86" customFormat="1" ht="20.149999999999999" hidden="1" customHeight="1" x14ac:dyDescent="0.35">
      <c r="A194" s="85"/>
      <c r="D194" s="93" t="s">
        <v>711</v>
      </c>
      <c r="F194" s="102" t="s">
        <v>252</v>
      </c>
      <c r="J194" s="88"/>
      <c r="K194" s="88"/>
      <c r="L194" s="88"/>
      <c r="M194" s="88"/>
      <c r="N194" s="88"/>
      <c r="O194" s="89"/>
      <c r="P194" s="89"/>
      <c r="Q194" s="89"/>
      <c r="R194" s="89"/>
      <c r="S194" s="89"/>
      <c r="T194" s="89"/>
      <c r="U194" s="89"/>
      <c r="V194" s="89"/>
      <c r="W194" s="89"/>
      <c r="X194" s="89"/>
      <c r="Y194" s="89"/>
      <c r="Z194" s="89"/>
      <c r="AA194" s="89"/>
      <c r="AB194" s="89"/>
      <c r="AC194" s="89"/>
      <c r="AD194" s="89"/>
      <c r="AE194" s="89"/>
      <c r="AF194" s="89"/>
    </row>
    <row r="195" spans="1:32" s="86" customFormat="1" ht="20.149999999999999" hidden="1" customHeight="1" x14ac:dyDescent="0.35">
      <c r="A195" s="85"/>
      <c r="D195" s="93" t="s">
        <v>712</v>
      </c>
      <c r="F195" s="102" t="s">
        <v>253</v>
      </c>
      <c r="J195" s="88"/>
      <c r="K195" s="88"/>
      <c r="L195" s="88"/>
      <c r="M195" s="88"/>
      <c r="N195" s="88"/>
      <c r="O195" s="89"/>
      <c r="P195" s="89"/>
      <c r="Q195" s="89"/>
      <c r="R195" s="89"/>
      <c r="S195" s="89"/>
      <c r="T195" s="89"/>
      <c r="U195" s="89"/>
      <c r="V195" s="89"/>
      <c r="W195" s="89"/>
      <c r="X195" s="89"/>
      <c r="Y195" s="89"/>
      <c r="Z195" s="89"/>
      <c r="AA195" s="89"/>
      <c r="AB195" s="89"/>
      <c r="AC195" s="89"/>
      <c r="AD195" s="89"/>
      <c r="AE195" s="89"/>
      <c r="AF195" s="89"/>
    </row>
    <row r="196" spans="1:32" s="86" customFormat="1" ht="20.149999999999999" hidden="1" customHeight="1" x14ac:dyDescent="0.35">
      <c r="A196" s="85"/>
      <c r="D196" s="93" t="s">
        <v>713</v>
      </c>
      <c r="F196" s="102" t="s">
        <v>254</v>
      </c>
      <c r="J196" s="88"/>
      <c r="K196" s="88"/>
      <c r="L196" s="88"/>
      <c r="M196" s="88"/>
      <c r="N196" s="88"/>
      <c r="O196" s="89"/>
      <c r="P196" s="89"/>
      <c r="Q196" s="89"/>
      <c r="R196" s="89"/>
      <c r="S196" s="89"/>
      <c r="T196" s="89"/>
      <c r="U196" s="89"/>
      <c r="V196" s="89"/>
      <c r="W196" s="89"/>
      <c r="X196" s="89"/>
      <c r="Y196" s="89"/>
      <c r="Z196" s="89"/>
      <c r="AA196" s="89"/>
      <c r="AB196" s="89"/>
      <c r="AC196" s="89"/>
      <c r="AD196" s="89"/>
      <c r="AE196" s="89"/>
      <c r="AF196" s="89"/>
    </row>
    <row r="197" spans="1:32" s="86" customFormat="1" ht="20.149999999999999" hidden="1" customHeight="1" x14ac:dyDescent="0.35">
      <c r="A197" s="85"/>
      <c r="D197" s="93" t="s">
        <v>714</v>
      </c>
      <c r="F197" s="102" t="s">
        <v>255</v>
      </c>
      <c r="J197" s="88"/>
      <c r="K197" s="88"/>
      <c r="L197" s="88"/>
      <c r="M197" s="88"/>
      <c r="N197" s="88"/>
      <c r="O197" s="89"/>
      <c r="P197" s="89"/>
      <c r="Q197" s="89"/>
      <c r="R197" s="89"/>
      <c r="S197" s="89"/>
      <c r="T197" s="89"/>
      <c r="U197" s="89"/>
      <c r="V197" s="89"/>
      <c r="W197" s="89"/>
      <c r="X197" s="89"/>
      <c r="Y197" s="89"/>
      <c r="Z197" s="89"/>
      <c r="AA197" s="89"/>
      <c r="AB197" s="89"/>
      <c r="AC197" s="89"/>
      <c r="AD197" s="89"/>
      <c r="AE197" s="89"/>
      <c r="AF197" s="89"/>
    </row>
    <row r="198" spans="1:32" s="86" customFormat="1" ht="20.149999999999999" hidden="1" customHeight="1" x14ac:dyDescent="0.35">
      <c r="A198" s="85"/>
      <c r="D198" s="93" t="s">
        <v>715</v>
      </c>
      <c r="F198" s="102" t="s">
        <v>1072</v>
      </c>
      <c r="J198" s="88"/>
      <c r="K198" s="88"/>
      <c r="L198" s="88"/>
      <c r="M198" s="88"/>
      <c r="N198" s="88"/>
      <c r="O198" s="89"/>
      <c r="P198" s="89"/>
      <c r="Q198" s="89"/>
      <c r="R198" s="89"/>
      <c r="S198" s="89"/>
      <c r="T198" s="89"/>
      <c r="U198" s="89"/>
      <c r="V198" s="89"/>
      <c r="W198" s="89"/>
      <c r="X198" s="89"/>
      <c r="Y198" s="89"/>
      <c r="Z198" s="89"/>
      <c r="AA198" s="89"/>
      <c r="AB198" s="89"/>
      <c r="AC198" s="89"/>
      <c r="AD198" s="89"/>
      <c r="AE198" s="89"/>
      <c r="AF198" s="89"/>
    </row>
    <row r="199" spans="1:32" s="86" customFormat="1" ht="20.149999999999999" hidden="1" customHeight="1" x14ac:dyDescent="0.35">
      <c r="A199" s="85"/>
      <c r="D199" s="93" t="s">
        <v>716</v>
      </c>
      <c r="F199" s="102" t="s">
        <v>256</v>
      </c>
      <c r="J199" s="88"/>
      <c r="K199" s="88"/>
      <c r="L199" s="88"/>
      <c r="M199" s="88"/>
      <c r="N199" s="88"/>
      <c r="O199" s="89"/>
      <c r="P199" s="89"/>
      <c r="Q199" s="89"/>
      <c r="R199" s="89"/>
      <c r="S199" s="89"/>
      <c r="T199" s="89"/>
      <c r="U199" s="89"/>
      <c r="V199" s="89"/>
      <c r="W199" s="89"/>
      <c r="X199" s="89"/>
      <c r="Y199" s="89"/>
      <c r="Z199" s="89"/>
      <c r="AA199" s="89"/>
      <c r="AB199" s="89"/>
      <c r="AC199" s="89"/>
      <c r="AD199" s="89"/>
      <c r="AE199" s="89"/>
      <c r="AF199" s="89"/>
    </row>
    <row r="200" spans="1:32" s="86" customFormat="1" ht="20.149999999999999" hidden="1" customHeight="1" x14ac:dyDescent="0.35">
      <c r="A200" s="85"/>
      <c r="D200" s="93" t="s">
        <v>717</v>
      </c>
      <c r="F200" s="102" t="s">
        <v>881</v>
      </c>
      <c r="J200" s="88"/>
      <c r="K200" s="88"/>
      <c r="L200" s="88"/>
      <c r="M200" s="88"/>
      <c r="N200" s="88"/>
      <c r="O200" s="89"/>
      <c r="P200" s="89"/>
      <c r="Q200" s="89"/>
      <c r="R200" s="89"/>
      <c r="S200" s="89"/>
      <c r="T200" s="89"/>
      <c r="U200" s="89"/>
      <c r="V200" s="89"/>
      <c r="W200" s="89"/>
      <c r="X200" s="89"/>
      <c r="Y200" s="89"/>
      <c r="Z200" s="89"/>
      <c r="AA200" s="89"/>
      <c r="AB200" s="89"/>
      <c r="AC200" s="89"/>
      <c r="AD200" s="89"/>
      <c r="AE200" s="89"/>
      <c r="AF200" s="89"/>
    </row>
    <row r="201" spans="1:32" s="86" customFormat="1" ht="20.149999999999999" hidden="1" customHeight="1" x14ac:dyDescent="0.35">
      <c r="A201" s="85"/>
      <c r="D201" s="93" t="s">
        <v>718</v>
      </c>
      <c r="F201" s="102" t="s">
        <v>257</v>
      </c>
      <c r="J201" s="88"/>
      <c r="K201" s="88"/>
      <c r="L201" s="88"/>
      <c r="M201" s="88"/>
      <c r="N201" s="88"/>
      <c r="O201" s="89"/>
      <c r="P201" s="89"/>
      <c r="Q201" s="89"/>
      <c r="R201" s="89"/>
      <c r="S201" s="89"/>
      <c r="T201" s="89"/>
      <c r="U201" s="89"/>
      <c r="V201" s="89"/>
      <c r="W201" s="89"/>
      <c r="X201" s="89"/>
      <c r="Y201" s="89"/>
      <c r="Z201" s="89"/>
      <c r="AA201" s="89"/>
      <c r="AB201" s="89"/>
      <c r="AC201" s="89"/>
      <c r="AD201" s="89"/>
      <c r="AE201" s="89"/>
      <c r="AF201" s="89"/>
    </row>
    <row r="202" spans="1:32" s="86" customFormat="1" ht="20.149999999999999" hidden="1" customHeight="1" x14ac:dyDescent="0.35">
      <c r="A202" s="85"/>
      <c r="D202" s="93" t="s">
        <v>719</v>
      </c>
      <c r="F202" s="102" t="s">
        <v>258</v>
      </c>
      <c r="J202" s="88"/>
      <c r="K202" s="88"/>
      <c r="L202" s="88"/>
      <c r="M202" s="88"/>
      <c r="N202" s="88"/>
      <c r="O202" s="89"/>
      <c r="P202" s="89"/>
      <c r="Q202" s="89"/>
      <c r="R202" s="89"/>
      <c r="S202" s="89"/>
      <c r="T202" s="89"/>
      <c r="U202" s="89"/>
      <c r="V202" s="89"/>
      <c r="W202" s="89"/>
      <c r="X202" s="89"/>
      <c r="Y202" s="89"/>
      <c r="Z202" s="89"/>
      <c r="AA202" s="89"/>
      <c r="AB202" s="89"/>
      <c r="AC202" s="89"/>
      <c r="AD202" s="89"/>
      <c r="AE202" s="89"/>
      <c r="AF202" s="89"/>
    </row>
    <row r="203" spans="1:32" s="86" customFormat="1" ht="20.149999999999999" hidden="1" customHeight="1" x14ac:dyDescent="0.35">
      <c r="A203" s="85"/>
      <c r="D203" s="93" t="s">
        <v>720</v>
      </c>
      <c r="F203" s="102" t="s">
        <v>259</v>
      </c>
      <c r="J203" s="88"/>
      <c r="K203" s="88"/>
      <c r="L203" s="88"/>
      <c r="M203" s="88"/>
      <c r="N203" s="88"/>
      <c r="O203" s="89"/>
      <c r="P203" s="89"/>
      <c r="Q203" s="89"/>
      <c r="R203" s="89"/>
      <c r="S203" s="89"/>
      <c r="T203" s="89"/>
      <c r="U203" s="89"/>
      <c r="V203" s="89"/>
      <c r="W203" s="89"/>
      <c r="X203" s="89"/>
      <c r="Y203" s="89"/>
      <c r="Z203" s="89"/>
      <c r="AA203" s="89"/>
      <c r="AB203" s="89"/>
      <c r="AC203" s="89"/>
      <c r="AD203" s="89"/>
      <c r="AE203" s="89"/>
      <c r="AF203" s="89"/>
    </row>
    <row r="204" spans="1:32" s="86" customFormat="1" ht="20.149999999999999" hidden="1" customHeight="1" x14ac:dyDescent="0.35">
      <c r="A204" s="85"/>
      <c r="D204" s="93" t="s">
        <v>721</v>
      </c>
      <c r="F204" s="102" t="s">
        <v>882</v>
      </c>
      <c r="J204" s="88"/>
      <c r="K204" s="88"/>
      <c r="L204" s="88"/>
      <c r="M204" s="88"/>
      <c r="N204" s="88"/>
      <c r="O204" s="89"/>
      <c r="P204" s="89"/>
      <c r="Q204" s="89"/>
      <c r="R204" s="89"/>
      <c r="S204" s="89"/>
      <c r="T204" s="89"/>
      <c r="U204" s="89"/>
      <c r="V204" s="89"/>
      <c r="W204" s="89"/>
      <c r="X204" s="89"/>
      <c r="Y204" s="89"/>
      <c r="Z204" s="89"/>
      <c r="AA204" s="89"/>
      <c r="AB204" s="89"/>
      <c r="AC204" s="89"/>
      <c r="AD204" s="89"/>
      <c r="AE204" s="89"/>
      <c r="AF204" s="89"/>
    </row>
    <row r="205" spans="1:32" s="86" customFormat="1" ht="20.149999999999999" hidden="1" customHeight="1" x14ac:dyDescent="0.35">
      <c r="A205" s="85"/>
      <c r="D205" s="93" t="s">
        <v>722</v>
      </c>
      <c r="F205" s="102" t="s">
        <v>1080</v>
      </c>
      <c r="J205" s="88"/>
      <c r="K205" s="88"/>
      <c r="L205" s="88"/>
      <c r="M205" s="88"/>
      <c r="N205" s="88"/>
      <c r="O205" s="89"/>
      <c r="P205" s="89"/>
      <c r="Q205" s="89"/>
      <c r="R205" s="89"/>
      <c r="S205" s="89"/>
      <c r="T205" s="89"/>
      <c r="U205" s="89"/>
      <c r="V205" s="89"/>
      <c r="W205" s="89"/>
      <c r="X205" s="89"/>
      <c r="Y205" s="89"/>
      <c r="Z205" s="89"/>
      <c r="AA205" s="89"/>
      <c r="AB205" s="89"/>
      <c r="AC205" s="89"/>
      <c r="AD205" s="89"/>
      <c r="AE205" s="89"/>
      <c r="AF205" s="89"/>
    </row>
    <row r="206" spans="1:32" s="86" customFormat="1" ht="20.149999999999999" hidden="1" customHeight="1" x14ac:dyDescent="0.35">
      <c r="A206" s="85"/>
      <c r="D206" s="93" t="s">
        <v>936</v>
      </c>
      <c r="F206" s="102" t="s">
        <v>260</v>
      </c>
      <c r="J206" s="88"/>
      <c r="K206" s="88"/>
      <c r="L206" s="88"/>
      <c r="M206" s="88"/>
      <c r="N206" s="88"/>
      <c r="O206" s="89"/>
      <c r="P206" s="89"/>
      <c r="Q206" s="89"/>
      <c r="R206" s="89"/>
      <c r="S206" s="89"/>
      <c r="T206" s="89"/>
      <c r="U206" s="89"/>
      <c r="V206" s="89"/>
      <c r="W206" s="89"/>
      <c r="X206" s="89"/>
      <c r="Y206" s="89"/>
      <c r="Z206" s="89"/>
      <c r="AA206" s="89"/>
      <c r="AB206" s="89"/>
      <c r="AC206" s="89"/>
      <c r="AD206" s="89"/>
      <c r="AE206" s="89"/>
      <c r="AF206" s="89"/>
    </row>
    <row r="207" spans="1:32" s="86" customFormat="1" ht="20.149999999999999" hidden="1" customHeight="1" x14ac:dyDescent="0.35">
      <c r="A207" s="85"/>
      <c r="D207" s="93" t="s">
        <v>937</v>
      </c>
      <c r="F207" s="102" t="s">
        <v>261</v>
      </c>
      <c r="J207" s="88"/>
      <c r="K207" s="88"/>
      <c r="L207" s="88"/>
      <c r="M207" s="88"/>
      <c r="N207" s="88"/>
      <c r="O207" s="89"/>
      <c r="P207" s="89"/>
      <c r="Q207" s="89"/>
      <c r="R207" s="89"/>
      <c r="S207" s="89"/>
      <c r="T207" s="89"/>
      <c r="U207" s="89"/>
      <c r="V207" s="89"/>
      <c r="W207" s="89"/>
      <c r="X207" s="89"/>
      <c r="Y207" s="89"/>
      <c r="Z207" s="89"/>
      <c r="AA207" s="89"/>
      <c r="AB207" s="89"/>
      <c r="AC207" s="89"/>
      <c r="AD207" s="89"/>
      <c r="AE207" s="89"/>
      <c r="AF207" s="89"/>
    </row>
    <row r="208" spans="1:32" s="86" customFormat="1" ht="20.149999999999999" hidden="1" customHeight="1" x14ac:dyDescent="0.35">
      <c r="A208" s="85"/>
      <c r="D208" s="93" t="s">
        <v>938</v>
      </c>
      <c r="F208" s="102" t="s">
        <v>262</v>
      </c>
      <c r="J208" s="88"/>
      <c r="K208" s="88"/>
      <c r="L208" s="88"/>
      <c r="M208" s="88"/>
      <c r="N208" s="88"/>
      <c r="O208" s="89"/>
      <c r="P208" s="89"/>
      <c r="Q208" s="89"/>
      <c r="R208" s="89"/>
      <c r="S208" s="89"/>
      <c r="T208" s="89"/>
      <c r="U208" s="89"/>
      <c r="V208" s="89"/>
      <c r="W208" s="89"/>
      <c r="X208" s="89"/>
      <c r="Y208" s="89"/>
      <c r="Z208" s="89"/>
      <c r="AA208" s="89"/>
      <c r="AB208" s="89"/>
      <c r="AC208" s="89"/>
      <c r="AD208" s="89"/>
      <c r="AE208" s="89"/>
      <c r="AF208" s="89"/>
    </row>
    <row r="209" spans="1:32" s="86" customFormat="1" ht="20.149999999999999" hidden="1" customHeight="1" x14ac:dyDescent="0.35">
      <c r="A209" s="85"/>
      <c r="D209" s="93" t="s">
        <v>939</v>
      </c>
      <c r="F209" s="102" t="s">
        <v>263</v>
      </c>
      <c r="J209" s="88"/>
      <c r="K209" s="88"/>
      <c r="L209" s="88"/>
      <c r="M209" s="88"/>
      <c r="N209" s="88"/>
      <c r="O209" s="89"/>
      <c r="P209" s="89"/>
      <c r="Q209" s="89"/>
      <c r="R209" s="89"/>
      <c r="S209" s="89"/>
      <c r="T209" s="89"/>
      <c r="U209" s="89"/>
      <c r="V209" s="89"/>
      <c r="W209" s="89"/>
      <c r="X209" s="89"/>
      <c r="Y209" s="89"/>
      <c r="Z209" s="89"/>
      <c r="AA209" s="89"/>
      <c r="AB209" s="89"/>
      <c r="AC209" s="89"/>
      <c r="AD209" s="89"/>
      <c r="AE209" s="89"/>
      <c r="AF209" s="89"/>
    </row>
    <row r="210" spans="1:32" s="86" customFormat="1" ht="20.149999999999999" hidden="1" customHeight="1" x14ac:dyDescent="0.35">
      <c r="A210" s="85"/>
      <c r="D210" s="93" t="s">
        <v>1067</v>
      </c>
      <c r="F210" s="102" t="s">
        <v>264</v>
      </c>
      <c r="J210" s="88"/>
      <c r="K210" s="88"/>
      <c r="L210" s="88"/>
      <c r="M210" s="88"/>
      <c r="N210" s="88"/>
      <c r="O210" s="89"/>
      <c r="P210" s="89"/>
      <c r="Q210" s="89"/>
      <c r="R210" s="89"/>
      <c r="S210" s="89"/>
      <c r="T210" s="89"/>
      <c r="U210" s="89"/>
      <c r="V210" s="89"/>
      <c r="W210" s="89"/>
      <c r="X210" s="89"/>
      <c r="Y210" s="89"/>
      <c r="Z210" s="89"/>
      <c r="AA210" s="89"/>
      <c r="AB210" s="89"/>
      <c r="AC210" s="89"/>
      <c r="AD210" s="89"/>
      <c r="AE210" s="89"/>
      <c r="AF210" s="89"/>
    </row>
    <row r="211" spans="1:32" s="86" customFormat="1" ht="20.149999999999999" hidden="1" customHeight="1" x14ac:dyDescent="0.35">
      <c r="A211" s="85"/>
      <c r="D211" s="93" t="s">
        <v>723</v>
      </c>
      <c r="F211" s="102" t="s">
        <v>265</v>
      </c>
      <c r="J211" s="88"/>
      <c r="K211" s="88"/>
      <c r="L211" s="88"/>
      <c r="M211" s="88"/>
      <c r="N211" s="88"/>
      <c r="O211" s="89"/>
      <c r="P211" s="89"/>
      <c r="Q211" s="89"/>
      <c r="R211" s="89"/>
      <c r="S211" s="89"/>
      <c r="T211" s="89"/>
      <c r="U211" s="89"/>
      <c r="V211" s="89"/>
      <c r="W211" s="89"/>
      <c r="X211" s="89"/>
      <c r="Y211" s="89"/>
      <c r="Z211" s="89"/>
      <c r="AA211" s="89"/>
      <c r="AB211" s="89"/>
      <c r="AC211" s="89"/>
      <c r="AD211" s="89"/>
      <c r="AE211" s="89"/>
      <c r="AF211" s="89"/>
    </row>
    <row r="212" spans="1:32" s="86" customFormat="1" ht="20.149999999999999" hidden="1" customHeight="1" x14ac:dyDescent="0.35">
      <c r="A212" s="85"/>
      <c r="D212" s="93" t="s">
        <v>724</v>
      </c>
      <c r="F212" s="102" t="s">
        <v>266</v>
      </c>
      <c r="J212" s="88"/>
      <c r="K212" s="88"/>
      <c r="L212" s="88"/>
      <c r="M212" s="88"/>
      <c r="N212" s="88"/>
      <c r="O212" s="89"/>
      <c r="P212" s="89"/>
      <c r="Q212" s="89"/>
      <c r="R212" s="89"/>
      <c r="S212" s="89"/>
      <c r="T212" s="89"/>
      <c r="U212" s="89"/>
      <c r="V212" s="89"/>
      <c r="W212" s="89"/>
      <c r="X212" s="89"/>
      <c r="Y212" s="89"/>
      <c r="Z212" s="89"/>
      <c r="AA212" s="89"/>
      <c r="AB212" s="89"/>
      <c r="AC212" s="89"/>
      <c r="AD212" s="89"/>
      <c r="AE212" s="89"/>
      <c r="AF212" s="89"/>
    </row>
    <row r="213" spans="1:32" s="86" customFormat="1" ht="20.149999999999999" hidden="1" customHeight="1" x14ac:dyDescent="0.35">
      <c r="A213" s="85"/>
      <c r="D213" s="93" t="s">
        <v>725</v>
      </c>
      <c r="F213" s="102" t="s">
        <v>267</v>
      </c>
      <c r="J213" s="88"/>
      <c r="K213" s="88"/>
      <c r="L213" s="88"/>
      <c r="M213" s="88"/>
      <c r="N213" s="88"/>
      <c r="O213" s="89"/>
      <c r="P213" s="89"/>
      <c r="Q213" s="89"/>
      <c r="R213" s="89"/>
      <c r="S213" s="89"/>
      <c r="T213" s="89"/>
      <c r="U213" s="89"/>
      <c r="V213" s="89"/>
      <c r="W213" s="89"/>
      <c r="X213" s="89"/>
      <c r="Y213" s="89"/>
      <c r="Z213" s="89"/>
      <c r="AA213" s="89"/>
      <c r="AB213" s="89"/>
      <c r="AC213" s="89"/>
      <c r="AD213" s="89"/>
      <c r="AE213" s="89"/>
      <c r="AF213" s="89"/>
    </row>
    <row r="214" spans="1:32" s="86" customFormat="1" ht="20.149999999999999" hidden="1" customHeight="1" x14ac:dyDescent="0.35">
      <c r="A214" s="85"/>
      <c r="D214" s="93" t="s">
        <v>940</v>
      </c>
      <c r="F214" s="102" t="s">
        <v>268</v>
      </c>
      <c r="J214" s="88"/>
      <c r="K214" s="88"/>
      <c r="L214" s="88"/>
      <c r="M214" s="88"/>
      <c r="N214" s="88"/>
      <c r="O214" s="89"/>
      <c r="P214" s="89"/>
      <c r="Q214" s="89"/>
      <c r="R214" s="89"/>
      <c r="S214" s="89"/>
      <c r="T214" s="89"/>
      <c r="U214" s="89"/>
      <c r="V214" s="89"/>
      <c r="W214" s="89"/>
      <c r="X214" s="89"/>
      <c r="Y214" s="89"/>
      <c r="Z214" s="89"/>
      <c r="AA214" s="89"/>
      <c r="AB214" s="89"/>
      <c r="AC214" s="89"/>
      <c r="AD214" s="89"/>
      <c r="AE214" s="89"/>
      <c r="AF214" s="89"/>
    </row>
    <row r="215" spans="1:32" s="86" customFormat="1" ht="20.149999999999999" hidden="1" customHeight="1" x14ac:dyDescent="0.35">
      <c r="A215" s="85"/>
      <c r="D215" s="93" t="s">
        <v>726</v>
      </c>
      <c r="F215" s="102" t="s">
        <v>269</v>
      </c>
      <c r="J215" s="88"/>
      <c r="K215" s="88"/>
      <c r="L215" s="88"/>
      <c r="M215" s="88"/>
      <c r="N215" s="88"/>
      <c r="O215" s="89"/>
      <c r="P215" s="89"/>
      <c r="Q215" s="89"/>
      <c r="R215" s="89"/>
      <c r="S215" s="89"/>
      <c r="T215" s="89"/>
      <c r="U215" s="89"/>
      <c r="V215" s="89"/>
      <c r="W215" s="89"/>
      <c r="X215" s="89"/>
      <c r="Y215" s="89"/>
      <c r="Z215" s="89"/>
      <c r="AA215" s="89"/>
      <c r="AB215" s="89"/>
      <c r="AC215" s="89"/>
      <c r="AD215" s="89"/>
      <c r="AE215" s="89"/>
      <c r="AF215" s="89"/>
    </row>
    <row r="216" spans="1:32" s="86" customFormat="1" ht="20.149999999999999" hidden="1" customHeight="1" x14ac:dyDescent="0.35">
      <c r="A216" s="85"/>
      <c r="D216" s="93" t="s">
        <v>727</v>
      </c>
      <c r="F216" s="102" t="s">
        <v>270</v>
      </c>
      <c r="J216" s="88"/>
      <c r="K216" s="88"/>
      <c r="L216" s="88"/>
      <c r="M216" s="88"/>
      <c r="N216" s="88"/>
      <c r="O216" s="89"/>
      <c r="P216" s="89"/>
      <c r="Q216" s="89"/>
      <c r="R216" s="89"/>
      <c r="S216" s="89"/>
      <c r="T216" s="89"/>
      <c r="U216" s="89"/>
      <c r="V216" s="89"/>
      <c r="W216" s="89"/>
      <c r="X216" s="89"/>
      <c r="Y216" s="89"/>
      <c r="Z216" s="89"/>
      <c r="AA216" s="89"/>
      <c r="AB216" s="89"/>
      <c r="AC216" s="89"/>
      <c r="AD216" s="89"/>
      <c r="AE216" s="89"/>
      <c r="AF216" s="89"/>
    </row>
    <row r="217" spans="1:32" s="86" customFormat="1" ht="20.149999999999999" hidden="1" customHeight="1" x14ac:dyDescent="0.35">
      <c r="A217" s="85"/>
      <c r="D217" s="93" t="s">
        <v>728</v>
      </c>
      <c r="F217" s="102" t="s">
        <v>271</v>
      </c>
      <c r="J217" s="88"/>
      <c r="K217" s="88"/>
      <c r="L217" s="88"/>
      <c r="M217" s="88"/>
      <c r="N217" s="88"/>
      <c r="O217" s="89"/>
      <c r="P217" s="89"/>
      <c r="Q217" s="89"/>
      <c r="R217" s="89"/>
      <c r="S217" s="89"/>
      <c r="T217" s="89"/>
      <c r="U217" s="89"/>
      <c r="V217" s="89"/>
      <c r="W217" s="89"/>
      <c r="X217" s="89"/>
      <c r="Y217" s="89"/>
      <c r="Z217" s="89"/>
      <c r="AA217" s="89"/>
      <c r="AB217" s="89"/>
      <c r="AC217" s="89"/>
      <c r="AD217" s="89"/>
      <c r="AE217" s="89"/>
      <c r="AF217" s="89"/>
    </row>
    <row r="218" spans="1:32" s="86" customFormat="1" ht="20.149999999999999" hidden="1" customHeight="1" x14ac:dyDescent="0.35">
      <c r="A218" s="85"/>
      <c r="D218" s="93" t="s">
        <v>729</v>
      </c>
      <c r="F218" s="102" t="s">
        <v>272</v>
      </c>
      <c r="J218" s="88"/>
      <c r="K218" s="88"/>
      <c r="L218" s="88"/>
      <c r="M218" s="88"/>
      <c r="N218" s="88"/>
      <c r="O218" s="89"/>
      <c r="P218" s="89"/>
      <c r="Q218" s="89"/>
      <c r="R218" s="89"/>
      <c r="S218" s="89"/>
      <c r="T218" s="89"/>
      <c r="U218" s="89"/>
      <c r="V218" s="89"/>
      <c r="W218" s="89"/>
      <c r="X218" s="89"/>
      <c r="Y218" s="89"/>
      <c r="Z218" s="89"/>
      <c r="AA218" s="89"/>
      <c r="AB218" s="89"/>
      <c r="AC218" s="89"/>
      <c r="AD218" s="89"/>
      <c r="AE218" s="89"/>
      <c r="AF218" s="89"/>
    </row>
    <row r="219" spans="1:32" s="86" customFormat="1" ht="20.149999999999999" hidden="1" customHeight="1" x14ac:dyDescent="0.35">
      <c r="A219" s="85"/>
      <c r="D219" s="93" t="s">
        <v>941</v>
      </c>
      <c r="F219" s="102" t="s">
        <v>273</v>
      </c>
      <c r="J219" s="88"/>
      <c r="K219" s="88"/>
      <c r="L219" s="88"/>
      <c r="M219" s="88"/>
      <c r="N219" s="88"/>
      <c r="O219" s="89"/>
      <c r="P219" s="89"/>
      <c r="Q219" s="89"/>
      <c r="R219" s="89"/>
      <c r="S219" s="89"/>
      <c r="T219" s="89"/>
      <c r="U219" s="89"/>
      <c r="V219" s="89"/>
      <c r="W219" s="89"/>
      <c r="X219" s="89"/>
      <c r="Y219" s="89"/>
      <c r="Z219" s="89"/>
      <c r="AA219" s="89"/>
      <c r="AB219" s="89"/>
      <c r="AC219" s="89"/>
      <c r="AD219" s="89"/>
      <c r="AE219" s="89"/>
      <c r="AF219" s="89"/>
    </row>
    <row r="220" spans="1:32" s="86" customFormat="1" ht="20.149999999999999" hidden="1" customHeight="1" x14ac:dyDescent="0.35">
      <c r="A220" s="85"/>
      <c r="D220" s="93" t="s">
        <v>730</v>
      </c>
      <c r="F220" s="102" t="s">
        <v>274</v>
      </c>
      <c r="J220" s="88"/>
      <c r="K220" s="88"/>
      <c r="L220" s="88"/>
      <c r="M220" s="88"/>
      <c r="N220" s="88"/>
      <c r="O220" s="89"/>
      <c r="P220" s="89"/>
      <c r="Q220" s="89"/>
      <c r="R220" s="89"/>
      <c r="S220" s="89"/>
      <c r="T220" s="89"/>
      <c r="U220" s="89"/>
      <c r="V220" s="89"/>
      <c r="W220" s="89"/>
      <c r="X220" s="89"/>
      <c r="Y220" s="89"/>
      <c r="Z220" s="89"/>
      <c r="AA220" s="89"/>
      <c r="AB220" s="89"/>
      <c r="AC220" s="89"/>
      <c r="AD220" s="89"/>
      <c r="AE220" s="89"/>
      <c r="AF220" s="89"/>
    </row>
    <row r="221" spans="1:32" s="86" customFormat="1" ht="20.149999999999999" hidden="1" customHeight="1" x14ac:dyDescent="0.35">
      <c r="A221" s="85"/>
      <c r="D221" s="93" t="s">
        <v>731</v>
      </c>
      <c r="F221" s="102" t="s">
        <v>275</v>
      </c>
      <c r="J221" s="88"/>
      <c r="K221" s="88"/>
      <c r="L221" s="88"/>
      <c r="M221" s="88"/>
      <c r="N221" s="88"/>
      <c r="O221" s="89"/>
      <c r="P221" s="89"/>
      <c r="Q221" s="89"/>
      <c r="R221" s="89"/>
      <c r="S221" s="89"/>
      <c r="T221" s="89"/>
      <c r="U221" s="89"/>
      <c r="V221" s="89"/>
      <c r="W221" s="89"/>
      <c r="X221" s="89"/>
      <c r="Y221" s="89"/>
      <c r="Z221" s="89"/>
      <c r="AA221" s="89"/>
      <c r="AB221" s="89"/>
      <c r="AC221" s="89"/>
      <c r="AD221" s="89"/>
      <c r="AE221" s="89"/>
      <c r="AF221" s="89"/>
    </row>
    <row r="222" spans="1:32" s="86" customFormat="1" ht="20.149999999999999" hidden="1" customHeight="1" x14ac:dyDescent="0.35">
      <c r="A222" s="85"/>
      <c r="D222" s="93" t="s">
        <v>732</v>
      </c>
      <c r="F222" s="102" t="s">
        <v>276</v>
      </c>
      <c r="J222" s="88"/>
      <c r="K222" s="88"/>
      <c r="L222" s="88"/>
      <c r="M222" s="88"/>
      <c r="N222" s="88"/>
      <c r="O222" s="89"/>
      <c r="P222" s="89"/>
      <c r="Q222" s="89"/>
      <c r="R222" s="89"/>
      <c r="S222" s="89"/>
      <c r="T222" s="89"/>
      <c r="U222" s="89"/>
      <c r="V222" s="89"/>
      <c r="W222" s="89"/>
      <c r="X222" s="89"/>
      <c r="Y222" s="89"/>
      <c r="Z222" s="89"/>
      <c r="AA222" s="89"/>
      <c r="AB222" s="89"/>
      <c r="AC222" s="89"/>
      <c r="AD222" s="89"/>
      <c r="AE222" s="89"/>
      <c r="AF222" s="89"/>
    </row>
    <row r="223" spans="1:32" s="86" customFormat="1" ht="20.149999999999999" hidden="1" customHeight="1" x14ac:dyDescent="0.35">
      <c r="A223" s="85"/>
      <c r="D223" s="93" t="s">
        <v>733</v>
      </c>
      <c r="F223" s="102" t="s">
        <v>277</v>
      </c>
      <c r="J223" s="88"/>
      <c r="K223" s="88"/>
      <c r="L223" s="88"/>
      <c r="M223" s="88"/>
      <c r="N223" s="88"/>
      <c r="O223" s="89"/>
      <c r="P223" s="89"/>
      <c r="Q223" s="89"/>
      <c r="R223" s="89"/>
      <c r="S223" s="89"/>
      <c r="T223" s="89"/>
      <c r="U223" s="89"/>
      <c r="V223" s="89"/>
      <c r="W223" s="89"/>
      <c r="X223" s="89"/>
      <c r="Y223" s="89"/>
      <c r="Z223" s="89"/>
      <c r="AA223" s="89"/>
      <c r="AB223" s="89"/>
      <c r="AC223" s="89"/>
      <c r="AD223" s="89"/>
      <c r="AE223" s="89"/>
      <c r="AF223" s="89"/>
    </row>
    <row r="224" spans="1:32" s="86" customFormat="1" ht="20.149999999999999" hidden="1" customHeight="1" x14ac:dyDescent="0.35">
      <c r="A224" s="85"/>
      <c r="D224" s="93" t="s">
        <v>734</v>
      </c>
      <c r="F224" s="102" t="s">
        <v>278</v>
      </c>
      <c r="J224" s="88"/>
      <c r="K224" s="88"/>
      <c r="L224" s="88"/>
      <c r="M224" s="88"/>
      <c r="N224" s="88"/>
      <c r="O224" s="89"/>
      <c r="P224" s="89"/>
      <c r="Q224" s="89"/>
      <c r="R224" s="89"/>
      <c r="S224" s="89"/>
      <c r="T224" s="89"/>
      <c r="U224" s="89"/>
      <c r="V224" s="89"/>
      <c r="W224" s="89"/>
      <c r="X224" s="89"/>
      <c r="Y224" s="89"/>
      <c r="Z224" s="89"/>
      <c r="AA224" s="89"/>
      <c r="AB224" s="89"/>
      <c r="AC224" s="89"/>
      <c r="AD224" s="89"/>
      <c r="AE224" s="89"/>
      <c r="AF224" s="89"/>
    </row>
    <row r="225" spans="1:32" s="86" customFormat="1" ht="20.149999999999999" hidden="1" customHeight="1" x14ac:dyDescent="0.35">
      <c r="A225" s="85"/>
      <c r="D225" s="93" t="s">
        <v>735</v>
      </c>
      <c r="F225" s="102" t="s">
        <v>1054</v>
      </c>
      <c r="J225" s="88"/>
      <c r="K225" s="88"/>
      <c r="L225" s="88"/>
      <c r="M225" s="88"/>
      <c r="N225" s="88"/>
      <c r="O225" s="89"/>
      <c r="P225" s="89"/>
      <c r="Q225" s="89"/>
      <c r="R225" s="89"/>
      <c r="S225" s="89"/>
      <c r="T225" s="89"/>
      <c r="U225" s="89"/>
      <c r="V225" s="89"/>
      <c r="W225" s="89"/>
      <c r="X225" s="89"/>
      <c r="Y225" s="89"/>
      <c r="Z225" s="89"/>
      <c r="AA225" s="89"/>
      <c r="AB225" s="89"/>
      <c r="AC225" s="89"/>
      <c r="AD225" s="89"/>
      <c r="AE225" s="89"/>
      <c r="AF225" s="89"/>
    </row>
    <row r="226" spans="1:32" s="86" customFormat="1" ht="20.149999999999999" hidden="1" customHeight="1" x14ac:dyDescent="0.35">
      <c r="A226" s="85"/>
      <c r="D226" s="93" t="s">
        <v>736</v>
      </c>
      <c r="F226" s="102" t="s">
        <v>279</v>
      </c>
      <c r="J226" s="88"/>
      <c r="K226" s="88"/>
      <c r="L226" s="88"/>
      <c r="M226" s="88"/>
      <c r="N226" s="88"/>
      <c r="O226" s="89"/>
      <c r="P226" s="89"/>
      <c r="Q226" s="89"/>
      <c r="R226" s="89"/>
      <c r="S226" s="89"/>
      <c r="T226" s="89"/>
      <c r="U226" s="89"/>
      <c r="V226" s="89"/>
      <c r="W226" s="89"/>
      <c r="X226" s="89"/>
      <c r="Y226" s="89"/>
      <c r="Z226" s="89"/>
      <c r="AA226" s="89"/>
      <c r="AB226" s="89"/>
      <c r="AC226" s="89"/>
      <c r="AD226" s="89"/>
      <c r="AE226" s="89"/>
      <c r="AF226" s="89"/>
    </row>
    <row r="227" spans="1:32" s="86" customFormat="1" ht="20.149999999999999" hidden="1" customHeight="1" x14ac:dyDescent="0.35">
      <c r="A227" s="85"/>
      <c r="D227" s="93" t="s">
        <v>737</v>
      </c>
      <c r="F227" s="102" t="s">
        <v>280</v>
      </c>
      <c r="J227" s="88"/>
      <c r="K227" s="88"/>
      <c r="L227" s="88"/>
      <c r="M227" s="88"/>
      <c r="N227" s="88"/>
      <c r="O227" s="89"/>
      <c r="P227" s="89"/>
      <c r="Q227" s="89"/>
      <c r="R227" s="89"/>
      <c r="S227" s="89"/>
      <c r="T227" s="89"/>
      <c r="U227" s="89"/>
      <c r="V227" s="89"/>
      <c r="W227" s="89"/>
      <c r="X227" s="89"/>
      <c r="Y227" s="89"/>
      <c r="Z227" s="89"/>
      <c r="AA227" s="89"/>
      <c r="AB227" s="89"/>
      <c r="AC227" s="89"/>
      <c r="AD227" s="89"/>
      <c r="AE227" s="89"/>
      <c r="AF227" s="89"/>
    </row>
    <row r="228" spans="1:32" s="86" customFormat="1" ht="20.149999999999999" hidden="1" customHeight="1" x14ac:dyDescent="0.35">
      <c r="A228" s="85"/>
      <c r="D228" s="93" t="s">
        <v>738</v>
      </c>
      <c r="F228" s="102" t="s">
        <v>281</v>
      </c>
      <c r="J228" s="88"/>
      <c r="K228" s="88"/>
      <c r="L228" s="88"/>
      <c r="M228" s="88"/>
      <c r="N228" s="88"/>
      <c r="O228" s="89"/>
      <c r="P228" s="89"/>
      <c r="Q228" s="89"/>
      <c r="R228" s="89"/>
      <c r="S228" s="89"/>
      <c r="T228" s="89"/>
      <c r="U228" s="89"/>
      <c r="V228" s="89"/>
      <c r="W228" s="89"/>
      <c r="X228" s="89"/>
      <c r="Y228" s="89"/>
      <c r="Z228" s="89"/>
      <c r="AA228" s="89"/>
      <c r="AB228" s="89"/>
      <c r="AC228" s="89"/>
      <c r="AD228" s="89"/>
      <c r="AE228" s="89"/>
      <c r="AF228" s="89"/>
    </row>
    <row r="229" spans="1:32" s="86" customFormat="1" ht="20.149999999999999" hidden="1" customHeight="1" x14ac:dyDescent="0.35">
      <c r="A229" s="85"/>
      <c r="D229" s="93" t="s">
        <v>739</v>
      </c>
      <c r="F229" s="102" t="s">
        <v>282</v>
      </c>
      <c r="J229" s="88"/>
      <c r="K229" s="88"/>
      <c r="L229" s="88"/>
      <c r="M229" s="88"/>
      <c r="N229" s="88"/>
      <c r="O229" s="89"/>
      <c r="P229" s="89"/>
      <c r="Q229" s="89"/>
      <c r="R229" s="89"/>
      <c r="S229" s="89"/>
      <c r="T229" s="89"/>
      <c r="U229" s="89"/>
      <c r="V229" s="89"/>
      <c r="W229" s="89"/>
      <c r="X229" s="89"/>
      <c r="Y229" s="89"/>
      <c r="Z229" s="89"/>
      <c r="AA229" s="89"/>
      <c r="AB229" s="89"/>
      <c r="AC229" s="89"/>
      <c r="AD229" s="89"/>
      <c r="AE229" s="89"/>
      <c r="AF229" s="89"/>
    </row>
    <row r="230" spans="1:32" s="86" customFormat="1" ht="20.149999999999999" hidden="1" customHeight="1" x14ac:dyDescent="0.35">
      <c r="A230" s="85"/>
      <c r="D230" s="93" t="s">
        <v>740</v>
      </c>
      <c r="F230" s="102" t="s">
        <v>283</v>
      </c>
      <c r="J230" s="88"/>
      <c r="K230" s="88"/>
      <c r="L230" s="88"/>
      <c r="M230" s="88"/>
      <c r="N230" s="88"/>
      <c r="O230" s="89"/>
      <c r="P230" s="89"/>
      <c r="Q230" s="89"/>
      <c r="R230" s="89"/>
      <c r="S230" s="89"/>
      <c r="T230" s="89"/>
      <c r="U230" s="89"/>
      <c r="V230" s="89"/>
      <c r="W230" s="89"/>
      <c r="X230" s="89"/>
      <c r="Y230" s="89"/>
      <c r="Z230" s="89"/>
      <c r="AA230" s="89"/>
      <c r="AB230" s="89"/>
      <c r="AC230" s="89"/>
      <c r="AD230" s="89"/>
      <c r="AE230" s="89"/>
      <c r="AF230" s="89"/>
    </row>
    <row r="231" spans="1:32" s="86" customFormat="1" ht="20.149999999999999" hidden="1" customHeight="1" x14ac:dyDescent="0.35">
      <c r="A231" s="85"/>
      <c r="D231" s="93" t="s">
        <v>942</v>
      </c>
      <c r="F231" s="102" t="s">
        <v>284</v>
      </c>
      <c r="J231" s="88"/>
      <c r="K231" s="88"/>
      <c r="L231" s="88"/>
      <c r="M231" s="88"/>
      <c r="N231" s="88"/>
      <c r="O231" s="89"/>
      <c r="P231" s="89"/>
      <c r="Q231" s="89"/>
      <c r="R231" s="89"/>
      <c r="S231" s="89"/>
      <c r="T231" s="89"/>
      <c r="U231" s="89"/>
      <c r="V231" s="89"/>
      <c r="W231" s="89"/>
      <c r="X231" s="89"/>
      <c r="Y231" s="89"/>
      <c r="Z231" s="89"/>
      <c r="AA231" s="89"/>
      <c r="AB231" s="89"/>
      <c r="AC231" s="89"/>
      <c r="AD231" s="89"/>
      <c r="AE231" s="89"/>
      <c r="AF231" s="89"/>
    </row>
    <row r="232" spans="1:32" s="86" customFormat="1" ht="20.149999999999999" hidden="1" customHeight="1" x14ac:dyDescent="0.35">
      <c r="A232" s="85"/>
      <c r="D232" s="93" t="s">
        <v>741</v>
      </c>
      <c r="F232" s="102" t="s">
        <v>285</v>
      </c>
      <c r="J232" s="88"/>
      <c r="K232" s="88"/>
      <c r="L232" s="88"/>
      <c r="M232" s="88"/>
      <c r="N232" s="88"/>
      <c r="O232" s="89"/>
      <c r="P232" s="89"/>
      <c r="Q232" s="89"/>
      <c r="R232" s="89"/>
      <c r="S232" s="89"/>
      <c r="T232" s="89"/>
      <c r="U232" s="89"/>
      <c r="V232" s="89"/>
      <c r="W232" s="89"/>
      <c r="X232" s="89"/>
      <c r="Y232" s="89"/>
      <c r="Z232" s="89"/>
      <c r="AA232" s="89"/>
      <c r="AB232" s="89"/>
      <c r="AC232" s="89"/>
      <c r="AD232" s="89"/>
      <c r="AE232" s="89"/>
      <c r="AF232" s="89"/>
    </row>
    <row r="233" spans="1:32" s="86" customFormat="1" ht="20.149999999999999" hidden="1" customHeight="1" x14ac:dyDescent="0.35">
      <c r="A233" s="85"/>
      <c r="D233" s="93" t="s">
        <v>742</v>
      </c>
      <c r="F233" s="102" t="s">
        <v>286</v>
      </c>
      <c r="J233" s="88"/>
      <c r="K233" s="88"/>
      <c r="L233" s="88"/>
      <c r="M233" s="88"/>
      <c r="N233" s="88"/>
      <c r="O233" s="89"/>
      <c r="P233" s="89"/>
      <c r="Q233" s="89"/>
      <c r="R233" s="89"/>
      <c r="S233" s="89"/>
      <c r="T233" s="89"/>
      <c r="U233" s="89"/>
      <c r="V233" s="89"/>
      <c r="W233" s="89"/>
      <c r="X233" s="89"/>
      <c r="Y233" s="89"/>
      <c r="Z233" s="89"/>
      <c r="AA233" s="89"/>
      <c r="AB233" s="89"/>
      <c r="AC233" s="89"/>
      <c r="AD233" s="89"/>
      <c r="AE233" s="89"/>
      <c r="AF233" s="89"/>
    </row>
    <row r="234" spans="1:32" s="86" customFormat="1" ht="20.149999999999999" hidden="1" customHeight="1" x14ac:dyDescent="0.35">
      <c r="A234" s="85"/>
      <c r="D234" s="93" t="s">
        <v>743</v>
      </c>
      <c r="F234" s="102" t="s">
        <v>287</v>
      </c>
      <c r="J234" s="88"/>
      <c r="K234" s="88"/>
      <c r="L234" s="88"/>
      <c r="M234" s="88"/>
      <c r="N234" s="88"/>
      <c r="O234" s="89"/>
      <c r="P234" s="89"/>
      <c r="Q234" s="89"/>
      <c r="R234" s="89"/>
      <c r="S234" s="89"/>
      <c r="T234" s="89"/>
      <c r="U234" s="89"/>
      <c r="V234" s="89"/>
      <c r="W234" s="89"/>
      <c r="X234" s="89"/>
      <c r="Y234" s="89"/>
      <c r="Z234" s="89"/>
      <c r="AA234" s="89"/>
      <c r="AB234" s="89"/>
      <c r="AC234" s="89"/>
      <c r="AD234" s="89"/>
      <c r="AE234" s="89"/>
      <c r="AF234" s="89"/>
    </row>
    <row r="235" spans="1:32" s="86" customFormat="1" ht="20.149999999999999" hidden="1" customHeight="1" x14ac:dyDescent="0.35">
      <c r="A235" s="85"/>
      <c r="D235" s="93" t="s">
        <v>744</v>
      </c>
      <c r="F235" s="102" t="s">
        <v>288</v>
      </c>
      <c r="J235" s="88"/>
      <c r="K235" s="88"/>
      <c r="L235" s="88"/>
      <c r="M235" s="88"/>
      <c r="N235" s="88"/>
      <c r="O235" s="89"/>
      <c r="P235" s="89"/>
      <c r="Q235" s="89"/>
      <c r="R235" s="89"/>
      <c r="S235" s="89"/>
      <c r="T235" s="89"/>
      <c r="U235" s="89"/>
      <c r="V235" s="89"/>
      <c r="W235" s="89"/>
      <c r="X235" s="89"/>
      <c r="Y235" s="89"/>
      <c r="Z235" s="89"/>
      <c r="AA235" s="89"/>
      <c r="AB235" s="89"/>
      <c r="AC235" s="89"/>
      <c r="AD235" s="89"/>
      <c r="AE235" s="89"/>
      <c r="AF235" s="89"/>
    </row>
    <row r="236" spans="1:32" s="86" customFormat="1" ht="20.149999999999999" hidden="1" customHeight="1" x14ac:dyDescent="0.35">
      <c r="A236" s="85"/>
      <c r="D236" s="93" t="s">
        <v>943</v>
      </c>
      <c r="F236" s="102" t="s">
        <v>289</v>
      </c>
      <c r="J236" s="88"/>
      <c r="K236" s="88"/>
      <c r="L236" s="88"/>
      <c r="M236" s="88"/>
      <c r="N236" s="88"/>
      <c r="O236" s="89"/>
      <c r="P236" s="89"/>
      <c r="Q236" s="89"/>
      <c r="R236" s="89"/>
      <c r="S236" s="89"/>
      <c r="T236" s="89"/>
      <c r="U236" s="89"/>
      <c r="V236" s="89"/>
      <c r="W236" s="89"/>
      <c r="X236" s="89"/>
      <c r="Y236" s="89"/>
      <c r="Z236" s="89"/>
      <c r="AA236" s="89"/>
      <c r="AB236" s="89"/>
      <c r="AC236" s="89"/>
      <c r="AD236" s="89"/>
      <c r="AE236" s="89"/>
      <c r="AF236" s="89"/>
    </row>
    <row r="237" spans="1:32" s="86" customFormat="1" ht="20.149999999999999" hidden="1" customHeight="1" x14ac:dyDescent="0.35">
      <c r="A237" s="85"/>
      <c r="D237" s="93" t="s">
        <v>745</v>
      </c>
      <c r="F237" s="102" t="s">
        <v>290</v>
      </c>
      <c r="J237" s="88"/>
      <c r="K237" s="88"/>
      <c r="L237" s="88"/>
      <c r="M237" s="88"/>
      <c r="N237" s="88"/>
      <c r="O237" s="89"/>
      <c r="P237" s="89"/>
      <c r="Q237" s="89"/>
      <c r="R237" s="89"/>
      <c r="S237" s="89"/>
      <c r="T237" s="89"/>
      <c r="U237" s="89"/>
      <c r="V237" s="89"/>
      <c r="W237" s="89"/>
      <c r="X237" s="89"/>
      <c r="Y237" s="89"/>
      <c r="Z237" s="89"/>
      <c r="AA237" s="89"/>
      <c r="AB237" s="89"/>
      <c r="AC237" s="89"/>
      <c r="AD237" s="89"/>
      <c r="AE237" s="89"/>
      <c r="AF237" s="89"/>
    </row>
    <row r="238" spans="1:32" s="86" customFormat="1" ht="20.149999999999999" hidden="1" customHeight="1" x14ac:dyDescent="0.35">
      <c r="A238" s="85"/>
      <c r="D238" s="93" t="s">
        <v>944</v>
      </c>
      <c r="F238" s="102" t="s">
        <v>291</v>
      </c>
      <c r="J238" s="88"/>
      <c r="K238" s="88"/>
      <c r="L238" s="88"/>
      <c r="M238" s="88"/>
      <c r="N238" s="88"/>
      <c r="O238" s="89"/>
      <c r="P238" s="89"/>
      <c r="Q238" s="89"/>
      <c r="R238" s="89"/>
      <c r="S238" s="89"/>
      <c r="T238" s="89"/>
      <c r="U238" s="89"/>
      <c r="V238" s="89"/>
      <c r="W238" s="89"/>
      <c r="X238" s="89"/>
      <c r="Y238" s="89"/>
      <c r="Z238" s="89"/>
      <c r="AA238" s="89"/>
      <c r="AB238" s="89"/>
      <c r="AC238" s="89"/>
      <c r="AD238" s="89"/>
      <c r="AE238" s="89"/>
      <c r="AF238" s="89"/>
    </row>
    <row r="239" spans="1:32" s="86" customFormat="1" ht="20.149999999999999" hidden="1" customHeight="1" x14ac:dyDescent="0.35">
      <c r="A239" s="85"/>
      <c r="D239" s="93" t="s">
        <v>945</v>
      </c>
      <c r="F239" s="102" t="s">
        <v>1073</v>
      </c>
      <c r="J239" s="88"/>
      <c r="K239" s="88"/>
      <c r="L239" s="88"/>
      <c r="M239" s="88"/>
      <c r="N239" s="88"/>
      <c r="O239" s="89"/>
      <c r="P239" s="89"/>
      <c r="Q239" s="89"/>
      <c r="R239" s="89"/>
      <c r="S239" s="89"/>
      <c r="T239" s="89"/>
      <c r="U239" s="89"/>
      <c r="V239" s="89"/>
      <c r="W239" s="89"/>
      <c r="X239" s="89"/>
      <c r="Y239" s="89"/>
      <c r="Z239" s="89"/>
      <c r="AA239" s="89"/>
      <c r="AB239" s="89"/>
      <c r="AC239" s="89"/>
      <c r="AD239" s="89"/>
      <c r="AE239" s="89"/>
      <c r="AF239" s="89"/>
    </row>
    <row r="240" spans="1:32" s="86" customFormat="1" ht="20.149999999999999" hidden="1" customHeight="1" x14ac:dyDescent="0.35">
      <c r="A240" s="85"/>
      <c r="D240" s="93" t="s">
        <v>746</v>
      </c>
      <c r="F240" s="102" t="s">
        <v>292</v>
      </c>
      <c r="J240" s="88"/>
      <c r="K240" s="88"/>
      <c r="L240" s="88"/>
      <c r="M240" s="88"/>
      <c r="N240" s="88"/>
      <c r="O240" s="89"/>
      <c r="P240" s="89"/>
      <c r="Q240" s="89"/>
      <c r="R240" s="89"/>
      <c r="S240" s="89"/>
      <c r="T240" s="89"/>
      <c r="U240" s="89"/>
      <c r="V240" s="89"/>
      <c r="W240" s="89"/>
      <c r="X240" s="89"/>
      <c r="Y240" s="89"/>
      <c r="Z240" s="89"/>
      <c r="AA240" s="89"/>
      <c r="AB240" s="89"/>
      <c r="AC240" s="89"/>
      <c r="AD240" s="89"/>
      <c r="AE240" s="89"/>
      <c r="AF240" s="89"/>
    </row>
    <row r="241" spans="1:32" s="86" customFormat="1" ht="20.149999999999999" hidden="1" customHeight="1" x14ac:dyDescent="0.35">
      <c r="A241" s="85"/>
      <c r="D241" s="93" t="s">
        <v>747</v>
      </c>
      <c r="F241" s="102" t="s">
        <v>293</v>
      </c>
      <c r="J241" s="88"/>
      <c r="K241" s="88"/>
      <c r="L241" s="88"/>
      <c r="M241" s="88"/>
      <c r="N241" s="88"/>
      <c r="O241" s="89"/>
      <c r="P241" s="89"/>
      <c r="Q241" s="89"/>
      <c r="R241" s="89"/>
      <c r="S241" s="89"/>
      <c r="T241" s="89"/>
      <c r="U241" s="89"/>
      <c r="V241" s="89"/>
      <c r="W241" s="89"/>
      <c r="X241" s="89"/>
      <c r="Y241" s="89"/>
      <c r="Z241" s="89"/>
      <c r="AA241" s="89"/>
      <c r="AB241" s="89"/>
      <c r="AC241" s="89"/>
      <c r="AD241" s="89"/>
      <c r="AE241" s="89"/>
      <c r="AF241" s="89"/>
    </row>
    <row r="242" spans="1:32" s="86" customFormat="1" ht="20.149999999999999" hidden="1" customHeight="1" x14ac:dyDescent="0.35">
      <c r="A242" s="85"/>
      <c r="D242" s="93" t="s">
        <v>748</v>
      </c>
      <c r="F242" s="102" t="s">
        <v>294</v>
      </c>
      <c r="J242" s="88"/>
      <c r="K242" s="88"/>
      <c r="L242" s="88"/>
      <c r="M242" s="88"/>
      <c r="N242" s="88"/>
      <c r="O242" s="89"/>
      <c r="P242" s="89"/>
      <c r="Q242" s="89"/>
      <c r="R242" s="89"/>
      <c r="S242" s="89"/>
      <c r="T242" s="89"/>
      <c r="U242" s="89"/>
      <c r="V242" s="89"/>
      <c r="W242" s="89"/>
      <c r="X242" s="89"/>
      <c r="Y242" s="89"/>
      <c r="Z242" s="89"/>
      <c r="AA242" s="89"/>
      <c r="AB242" s="89"/>
      <c r="AC242" s="89"/>
      <c r="AD242" s="89"/>
      <c r="AE242" s="89"/>
      <c r="AF242" s="89"/>
    </row>
    <row r="243" spans="1:32" s="86" customFormat="1" ht="20.149999999999999" hidden="1" customHeight="1" x14ac:dyDescent="0.35">
      <c r="A243" s="85"/>
      <c r="D243" s="93" t="s">
        <v>749</v>
      </c>
      <c r="F243" s="102" t="s">
        <v>1107</v>
      </c>
      <c r="J243" s="88"/>
      <c r="K243" s="88"/>
      <c r="L243" s="88"/>
      <c r="M243" s="88"/>
      <c r="N243" s="88"/>
      <c r="O243" s="89"/>
      <c r="P243" s="89"/>
      <c r="Q243" s="89"/>
      <c r="R243" s="89"/>
      <c r="S243" s="89"/>
      <c r="T243" s="89"/>
      <c r="U243" s="89"/>
      <c r="V243" s="89"/>
      <c r="W243" s="89"/>
      <c r="X243" s="89"/>
      <c r="Y243" s="89"/>
      <c r="Z243" s="89"/>
      <c r="AA243" s="89"/>
      <c r="AB243" s="89"/>
      <c r="AC243" s="89"/>
      <c r="AD243" s="89"/>
      <c r="AE243" s="89"/>
      <c r="AF243" s="89"/>
    </row>
    <row r="244" spans="1:32" s="86" customFormat="1" ht="20.149999999999999" hidden="1" customHeight="1" x14ac:dyDescent="0.35">
      <c r="A244" s="85"/>
      <c r="D244" s="93" t="s">
        <v>750</v>
      </c>
      <c r="F244" s="102" t="s">
        <v>295</v>
      </c>
      <c r="J244" s="88"/>
      <c r="K244" s="88"/>
      <c r="L244" s="88"/>
      <c r="M244" s="88"/>
      <c r="N244" s="88"/>
      <c r="O244" s="89"/>
      <c r="P244" s="89"/>
      <c r="Q244" s="89"/>
      <c r="R244" s="89"/>
      <c r="S244" s="89"/>
      <c r="T244" s="89"/>
      <c r="U244" s="89"/>
      <c r="V244" s="89"/>
      <c r="W244" s="89"/>
      <c r="X244" s="89"/>
      <c r="Y244" s="89"/>
      <c r="Z244" s="89"/>
      <c r="AA244" s="89"/>
      <c r="AB244" s="89"/>
      <c r="AC244" s="89"/>
      <c r="AD244" s="89"/>
      <c r="AE244" s="89"/>
      <c r="AF244" s="89"/>
    </row>
    <row r="245" spans="1:32" s="86" customFormat="1" ht="20.149999999999999" hidden="1" customHeight="1" x14ac:dyDescent="0.35">
      <c r="A245" s="85"/>
      <c r="D245" s="93" t="s">
        <v>751</v>
      </c>
      <c r="F245" s="102" t="s">
        <v>296</v>
      </c>
      <c r="J245" s="88"/>
      <c r="K245" s="88"/>
      <c r="L245" s="88"/>
      <c r="M245" s="88"/>
      <c r="N245" s="88"/>
      <c r="O245" s="89"/>
      <c r="P245" s="89"/>
      <c r="Q245" s="89"/>
      <c r="R245" s="89"/>
      <c r="S245" s="89"/>
      <c r="T245" s="89"/>
      <c r="U245" s="89"/>
      <c r="V245" s="89"/>
      <c r="W245" s="89"/>
      <c r="X245" s="89"/>
      <c r="Y245" s="89"/>
      <c r="Z245" s="89"/>
      <c r="AA245" s="89"/>
      <c r="AB245" s="89"/>
      <c r="AC245" s="89"/>
      <c r="AD245" s="89"/>
      <c r="AE245" s="89"/>
      <c r="AF245" s="89"/>
    </row>
    <row r="246" spans="1:32" s="86" customFormat="1" ht="20.149999999999999" hidden="1" customHeight="1" x14ac:dyDescent="0.35">
      <c r="A246" s="85"/>
      <c r="D246" s="93" t="s">
        <v>752</v>
      </c>
      <c r="F246" s="102" t="s">
        <v>1040</v>
      </c>
      <c r="J246" s="88"/>
      <c r="K246" s="88"/>
      <c r="L246" s="88"/>
      <c r="M246" s="88"/>
      <c r="N246" s="88"/>
      <c r="O246" s="89"/>
      <c r="P246" s="89"/>
      <c r="Q246" s="89"/>
      <c r="R246" s="89"/>
      <c r="S246" s="89"/>
      <c r="T246" s="89"/>
      <c r="U246" s="89"/>
      <c r="V246" s="89"/>
      <c r="W246" s="89"/>
      <c r="X246" s="89"/>
      <c r="Y246" s="89"/>
      <c r="Z246" s="89"/>
      <c r="AA246" s="89"/>
      <c r="AB246" s="89"/>
      <c r="AC246" s="89"/>
      <c r="AD246" s="89"/>
      <c r="AE246" s="89"/>
      <c r="AF246" s="89"/>
    </row>
    <row r="247" spans="1:32" s="86" customFormat="1" ht="20.149999999999999" hidden="1" customHeight="1" x14ac:dyDescent="0.35">
      <c r="A247" s="85"/>
      <c r="D247" s="93" t="s">
        <v>753</v>
      </c>
      <c r="F247" s="102" t="s">
        <v>297</v>
      </c>
      <c r="J247" s="88"/>
      <c r="K247" s="88"/>
      <c r="L247" s="88"/>
      <c r="M247" s="88"/>
      <c r="N247" s="88"/>
      <c r="O247" s="89"/>
      <c r="P247" s="89"/>
      <c r="Q247" s="89"/>
      <c r="R247" s="89"/>
      <c r="S247" s="89"/>
      <c r="T247" s="89"/>
      <c r="U247" s="89"/>
      <c r="V247" s="89"/>
      <c r="W247" s="89"/>
      <c r="X247" s="89"/>
      <c r="Y247" s="89"/>
      <c r="Z247" s="89"/>
      <c r="AA247" s="89"/>
      <c r="AB247" s="89"/>
      <c r="AC247" s="89"/>
      <c r="AD247" s="89"/>
      <c r="AE247" s="89"/>
      <c r="AF247" s="89"/>
    </row>
    <row r="248" spans="1:32" s="86" customFormat="1" ht="20.149999999999999" hidden="1" customHeight="1" x14ac:dyDescent="0.35">
      <c r="A248" s="85"/>
      <c r="D248" s="93" t="s">
        <v>754</v>
      </c>
      <c r="F248" s="102" t="s">
        <v>1055</v>
      </c>
      <c r="J248" s="88"/>
      <c r="K248" s="88"/>
      <c r="L248" s="88"/>
      <c r="M248" s="88"/>
      <c r="N248" s="88"/>
      <c r="O248" s="89"/>
      <c r="P248" s="89"/>
      <c r="Q248" s="89"/>
      <c r="R248" s="89"/>
      <c r="S248" s="89"/>
      <c r="T248" s="89"/>
      <c r="U248" s="89"/>
      <c r="V248" s="89"/>
      <c r="W248" s="89"/>
      <c r="X248" s="89"/>
      <c r="Y248" s="89"/>
      <c r="Z248" s="89"/>
      <c r="AA248" s="89"/>
      <c r="AB248" s="89"/>
      <c r="AC248" s="89"/>
      <c r="AD248" s="89"/>
      <c r="AE248" s="89"/>
      <c r="AF248" s="89"/>
    </row>
    <row r="249" spans="1:32" s="86" customFormat="1" ht="20.149999999999999" hidden="1" customHeight="1" x14ac:dyDescent="0.35">
      <c r="A249" s="85"/>
      <c r="D249" s="93" t="s">
        <v>755</v>
      </c>
      <c r="F249" s="102" t="s">
        <v>298</v>
      </c>
      <c r="J249" s="88"/>
      <c r="K249" s="88"/>
      <c r="L249" s="88"/>
      <c r="M249" s="88"/>
      <c r="N249" s="88"/>
      <c r="O249" s="89"/>
      <c r="P249" s="89"/>
      <c r="Q249" s="89"/>
      <c r="R249" s="89"/>
      <c r="S249" s="89"/>
      <c r="T249" s="89"/>
      <c r="U249" s="89"/>
      <c r="V249" s="89"/>
      <c r="W249" s="89"/>
      <c r="X249" s="89"/>
      <c r="Y249" s="89"/>
      <c r="Z249" s="89"/>
      <c r="AA249" s="89"/>
      <c r="AB249" s="89"/>
      <c r="AC249" s="89"/>
      <c r="AD249" s="89"/>
      <c r="AE249" s="89"/>
      <c r="AF249" s="89"/>
    </row>
    <row r="250" spans="1:32" s="86" customFormat="1" ht="20.149999999999999" hidden="1" customHeight="1" x14ac:dyDescent="0.35">
      <c r="A250" s="85"/>
      <c r="D250" s="93" t="s">
        <v>756</v>
      </c>
      <c r="F250" s="102" t="s">
        <v>299</v>
      </c>
      <c r="J250" s="88"/>
      <c r="K250" s="88"/>
      <c r="L250" s="88"/>
      <c r="M250" s="88"/>
      <c r="N250" s="88"/>
      <c r="O250" s="89"/>
      <c r="P250" s="89"/>
      <c r="Q250" s="89"/>
      <c r="R250" s="89"/>
      <c r="S250" s="89"/>
      <c r="T250" s="89"/>
      <c r="U250" s="89"/>
      <c r="V250" s="89"/>
      <c r="W250" s="89"/>
      <c r="X250" s="89"/>
      <c r="Y250" s="89"/>
      <c r="Z250" s="89"/>
      <c r="AA250" s="89"/>
      <c r="AB250" s="89"/>
      <c r="AC250" s="89"/>
      <c r="AD250" s="89"/>
      <c r="AE250" s="89"/>
      <c r="AF250" s="89"/>
    </row>
    <row r="251" spans="1:32" s="86" customFormat="1" ht="20.149999999999999" hidden="1" customHeight="1" x14ac:dyDescent="0.35">
      <c r="A251" s="85"/>
      <c r="D251" s="93" t="s">
        <v>757</v>
      </c>
      <c r="F251" s="102" t="s">
        <v>883</v>
      </c>
      <c r="J251" s="88"/>
      <c r="K251" s="88"/>
      <c r="L251" s="88"/>
      <c r="M251" s="88"/>
      <c r="N251" s="88"/>
      <c r="O251" s="89"/>
      <c r="P251" s="89"/>
      <c r="Q251" s="89"/>
      <c r="R251" s="89"/>
      <c r="S251" s="89"/>
      <c r="T251" s="89"/>
      <c r="U251" s="89"/>
      <c r="V251" s="89"/>
      <c r="W251" s="89"/>
      <c r="X251" s="89"/>
      <c r="Y251" s="89"/>
      <c r="Z251" s="89"/>
      <c r="AA251" s="89"/>
      <c r="AB251" s="89"/>
      <c r="AC251" s="89"/>
      <c r="AD251" s="89"/>
      <c r="AE251" s="89"/>
      <c r="AF251" s="89"/>
    </row>
    <row r="252" spans="1:32" s="86" customFormat="1" ht="20.149999999999999" hidden="1" customHeight="1" x14ac:dyDescent="0.35">
      <c r="A252" s="85"/>
      <c r="D252" s="93" t="s">
        <v>758</v>
      </c>
      <c r="F252" s="102" t="s">
        <v>884</v>
      </c>
      <c r="J252" s="88"/>
      <c r="K252" s="88"/>
      <c r="L252" s="88"/>
      <c r="M252" s="88"/>
      <c r="N252" s="88"/>
      <c r="O252" s="89"/>
      <c r="P252" s="89"/>
      <c r="Q252" s="89"/>
      <c r="R252" s="89"/>
      <c r="S252" s="89"/>
      <c r="T252" s="89"/>
      <c r="U252" s="89"/>
      <c r="V252" s="89"/>
      <c r="W252" s="89"/>
      <c r="X252" s="89"/>
      <c r="Y252" s="89"/>
      <c r="Z252" s="89"/>
      <c r="AA252" s="89"/>
      <c r="AB252" s="89"/>
      <c r="AC252" s="89"/>
      <c r="AD252" s="89"/>
      <c r="AE252" s="89"/>
      <c r="AF252" s="89"/>
    </row>
    <row r="253" spans="1:32" s="86" customFormat="1" ht="20.149999999999999" hidden="1" customHeight="1" x14ac:dyDescent="0.35">
      <c r="A253" s="85"/>
      <c r="D253" s="93" t="s">
        <v>759</v>
      </c>
      <c r="F253" s="102" t="s">
        <v>300</v>
      </c>
      <c r="J253" s="88"/>
      <c r="K253" s="88"/>
      <c r="L253" s="88"/>
      <c r="M253" s="88"/>
      <c r="N253" s="88"/>
      <c r="O253" s="89"/>
      <c r="P253" s="89"/>
      <c r="Q253" s="89"/>
      <c r="R253" s="89"/>
      <c r="S253" s="89"/>
      <c r="T253" s="89"/>
      <c r="U253" s="89"/>
      <c r="V253" s="89"/>
      <c r="W253" s="89"/>
      <c r="X253" s="89"/>
      <c r="Y253" s="89"/>
      <c r="Z253" s="89"/>
      <c r="AA253" s="89"/>
      <c r="AB253" s="89"/>
      <c r="AC253" s="89"/>
      <c r="AD253" s="89"/>
      <c r="AE253" s="89"/>
      <c r="AF253" s="89"/>
    </row>
    <row r="254" spans="1:32" s="86" customFormat="1" ht="20.149999999999999" hidden="1" customHeight="1" x14ac:dyDescent="0.35">
      <c r="A254" s="85"/>
      <c r="D254" s="93" t="s">
        <v>760</v>
      </c>
      <c r="F254" s="102" t="s">
        <v>301</v>
      </c>
      <c r="J254" s="88"/>
      <c r="K254" s="88"/>
      <c r="L254" s="88"/>
      <c r="M254" s="88"/>
      <c r="N254" s="88"/>
      <c r="O254" s="89"/>
      <c r="P254" s="89"/>
      <c r="Q254" s="89"/>
      <c r="R254" s="89"/>
      <c r="S254" s="89"/>
      <c r="T254" s="89"/>
      <c r="U254" s="89"/>
      <c r="V254" s="89"/>
      <c r="W254" s="89"/>
      <c r="X254" s="89"/>
      <c r="Y254" s="89"/>
      <c r="Z254" s="89"/>
      <c r="AA254" s="89"/>
      <c r="AB254" s="89"/>
      <c r="AC254" s="89"/>
      <c r="AD254" s="89"/>
      <c r="AE254" s="89"/>
      <c r="AF254" s="89"/>
    </row>
    <row r="255" spans="1:32" s="86" customFormat="1" ht="20.149999999999999" hidden="1" customHeight="1" x14ac:dyDescent="0.35">
      <c r="A255" s="85"/>
      <c r="D255" s="93" t="s">
        <v>761</v>
      </c>
      <c r="F255" s="102" t="s">
        <v>302</v>
      </c>
      <c r="J255" s="88"/>
      <c r="K255" s="88"/>
      <c r="L255" s="88"/>
      <c r="M255" s="88"/>
      <c r="N255" s="88"/>
      <c r="O255" s="89"/>
      <c r="P255" s="89"/>
      <c r="Q255" s="89"/>
      <c r="R255" s="89"/>
      <c r="S255" s="89"/>
      <c r="T255" s="89"/>
      <c r="U255" s="89"/>
      <c r="V255" s="89"/>
      <c r="W255" s="89"/>
      <c r="X255" s="89"/>
      <c r="Y255" s="89"/>
      <c r="Z255" s="89"/>
      <c r="AA255" s="89"/>
      <c r="AB255" s="89"/>
      <c r="AC255" s="89"/>
      <c r="AD255" s="89"/>
      <c r="AE255" s="89"/>
      <c r="AF255" s="89"/>
    </row>
    <row r="256" spans="1:32" s="86" customFormat="1" ht="20.149999999999999" hidden="1" customHeight="1" x14ac:dyDescent="0.35">
      <c r="A256" s="85"/>
      <c r="D256" s="93" t="s">
        <v>946</v>
      </c>
      <c r="F256" s="102" t="s">
        <v>303</v>
      </c>
      <c r="J256" s="88"/>
      <c r="K256" s="88"/>
      <c r="L256" s="88"/>
      <c r="M256" s="88"/>
      <c r="N256" s="88"/>
      <c r="O256" s="89"/>
      <c r="P256" s="89"/>
      <c r="Q256" s="89"/>
      <c r="R256" s="89"/>
      <c r="S256" s="89"/>
      <c r="T256" s="89"/>
      <c r="U256" s="89"/>
      <c r="V256" s="89"/>
      <c r="W256" s="89"/>
      <c r="X256" s="89"/>
      <c r="Y256" s="89"/>
      <c r="Z256" s="89"/>
      <c r="AA256" s="89"/>
      <c r="AB256" s="89"/>
      <c r="AC256" s="89"/>
      <c r="AD256" s="89"/>
      <c r="AE256" s="89"/>
      <c r="AF256" s="89"/>
    </row>
    <row r="257" spans="1:32" s="86" customFormat="1" ht="20.149999999999999" hidden="1" customHeight="1" x14ac:dyDescent="0.35">
      <c r="A257" s="85"/>
      <c r="D257" s="93" t="s">
        <v>947</v>
      </c>
      <c r="F257" s="102" t="s">
        <v>304</v>
      </c>
      <c r="J257" s="88"/>
      <c r="K257" s="88"/>
      <c r="L257" s="88"/>
      <c r="M257" s="88"/>
      <c r="N257" s="88"/>
      <c r="O257" s="89"/>
      <c r="P257" s="89"/>
      <c r="Q257" s="89"/>
      <c r="R257" s="89"/>
      <c r="S257" s="89"/>
      <c r="T257" s="89"/>
      <c r="U257" s="89"/>
      <c r="V257" s="89"/>
      <c r="W257" s="89"/>
      <c r="X257" s="89"/>
      <c r="Y257" s="89"/>
      <c r="Z257" s="89"/>
      <c r="AA257" s="89"/>
      <c r="AB257" s="89"/>
      <c r="AC257" s="89"/>
      <c r="AD257" s="89"/>
      <c r="AE257" s="89"/>
      <c r="AF257" s="89"/>
    </row>
    <row r="258" spans="1:32" s="86" customFormat="1" ht="20.149999999999999" hidden="1" customHeight="1" x14ac:dyDescent="0.35">
      <c r="A258" s="85"/>
      <c r="D258" s="93" t="s">
        <v>762</v>
      </c>
      <c r="F258" s="102" t="s">
        <v>305</v>
      </c>
      <c r="J258" s="88"/>
      <c r="K258" s="88"/>
      <c r="L258" s="88"/>
      <c r="M258" s="88"/>
      <c r="N258" s="88"/>
      <c r="O258" s="89"/>
      <c r="P258" s="89"/>
      <c r="Q258" s="89"/>
      <c r="R258" s="89"/>
      <c r="S258" s="89"/>
      <c r="T258" s="89"/>
      <c r="U258" s="89"/>
      <c r="V258" s="89"/>
      <c r="W258" s="89"/>
      <c r="X258" s="89"/>
      <c r="Y258" s="89"/>
      <c r="Z258" s="89"/>
      <c r="AA258" s="89"/>
      <c r="AB258" s="89"/>
      <c r="AC258" s="89"/>
      <c r="AD258" s="89"/>
      <c r="AE258" s="89"/>
      <c r="AF258" s="89"/>
    </row>
    <row r="259" spans="1:32" s="86" customFormat="1" ht="20.149999999999999" hidden="1" customHeight="1" x14ac:dyDescent="0.35">
      <c r="A259" s="85"/>
      <c r="D259" s="93" t="s">
        <v>763</v>
      </c>
      <c r="F259" s="102" t="s">
        <v>306</v>
      </c>
      <c r="J259" s="88"/>
      <c r="K259" s="88"/>
      <c r="L259" s="88"/>
      <c r="M259" s="88"/>
      <c r="N259" s="88"/>
      <c r="O259" s="89"/>
      <c r="P259" s="89"/>
      <c r="Q259" s="89"/>
      <c r="R259" s="89"/>
      <c r="S259" s="89"/>
      <c r="T259" s="89"/>
      <c r="U259" s="89"/>
      <c r="V259" s="89"/>
      <c r="W259" s="89"/>
      <c r="X259" s="89"/>
      <c r="Y259" s="89"/>
      <c r="Z259" s="89"/>
      <c r="AA259" s="89"/>
      <c r="AB259" s="89"/>
      <c r="AC259" s="89"/>
      <c r="AD259" s="89"/>
      <c r="AE259" s="89"/>
      <c r="AF259" s="89"/>
    </row>
    <row r="260" spans="1:32" s="86" customFormat="1" ht="20.149999999999999" hidden="1" customHeight="1" x14ac:dyDescent="0.35">
      <c r="A260" s="85"/>
      <c r="D260" s="93" t="s">
        <v>764</v>
      </c>
      <c r="F260" s="102" t="s">
        <v>307</v>
      </c>
      <c r="J260" s="88"/>
      <c r="K260" s="88"/>
      <c r="L260" s="88"/>
      <c r="M260" s="88"/>
      <c r="N260" s="88"/>
      <c r="O260" s="89"/>
      <c r="P260" s="89"/>
      <c r="Q260" s="89"/>
      <c r="R260" s="89"/>
      <c r="S260" s="89"/>
      <c r="T260" s="89"/>
      <c r="U260" s="89"/>
      <c r="V260" s="89"/>
      <c r="W260" s="89"/>
      <c r="X260" s="89"/>
      <c r="Y260" s="89"/>
      <c r="Z260" s="89"/>
      <c r="AA260" s="89"/>
      <c r="AB260" s="89"/>
      <c r="AC260" s="89"/>
      <c r="AD260" s="89"/>
      <c r="AE260" s="89"/>
      <c r="AF260" s="89"/>
    </row>
    <row r="261" spans="1:32" s="86" customFormat="1" ht="20.149999999999999" hidden="1" customHeight="1" x14ac:dyDescent="0.35">
      <c r="A261" s="85"/>
      <c r="D261" s="93" t="s">
        <v>948</v>
      </c>
      <c r="F261" s="102" t="s">
        <v>308</v>
      </c>
      <c r="J261" s="88"/>
      <c r="K261" s="88"/>
      <c r="L261" s="88"/>
      <c r="M261" s="88"/>
      <c r="N261" s="88"/>
      <c r="O261" s="89"/>
      <c r="P261" s="89"/>
      <c r="Q261" s="89"/>
      <c r="R261" s="89"/>
      <c r="S261" s="89"/>
      <c r="T261" s="89"/>
      <c r="U261" s="89"/>
      <c r="V261" s="89"/>
      <c r="W261" s="89"/>
      <c r="X261" s="89"/>
      <c r="Y261" s="89"/>
      <c r="Z261" s="89"/>
      <c r="AA261" s="89"/>
      <c r="AB261" s="89"/>
      <c r="AC261" s="89"/>
      <c r="AD261" s="89"/>
      <c r="AE261" s="89"/>
      <c r="AF261" s="89"/>
    </row>
    <row r="262" spans="1:32" s="86" customFormat="1" ht="20.149999999999999" hidden="1" customHeight="1" x14ac:dyDescent="0.35">
      <c r="A262" s="85"/>
      <c r="D262" s="93" t="s">
        <v>765</v>
      </c>
      <c r="F262" s="102" t="s">
        <v>1134</v>
      </c>
      <c r="J262" s="88"/>
      <c r="K262" s="88"/>
      <c r="L262" s="88"/>
      <c r="M262" s="88"/>
      <c r="N262" s="88"/>
      <c r="O262" s="89"/>
      <c r="P262" s="89"/>
      <c r="Q262" s="89"/>
      <c r="R262" s="89"/>
      <c r="S262" s="89"/>
      <c r="T262" s="89"/>
      <c r="U262" s="89"/>
      <c r="V262" s="89"/>
      <c r="W262" s="89"/>
      <c r="X262" s="89"/>
      <c r="Y262" s="89"/>
      <c r="Z262" s="89"/>
      <c r="AA262" s="89"/>
      <c r="AB262" s="89"/>
      <c r="AC262" s="89"/>
      <c r="AD262" s="89"/>
      <c r="AE262" s="89"/>
      <c r="AF262" s="89"/>
    </row>
    <row r="263" spans="1:32" s="86" customFormat="1" ht="20.149999999999999" hidden="1" customHeight="1" x14ac:dyDescent="0.35">
      <c r="A263" s="85"/>
      <c r="D263" s="93" t="s">
        <v>949</v>
      </c>
      <c r="F263" s="102" t="s">
        <v>309</v>
      </c>
      <c r="J263" s="88"/>
      <c r="K263" s="88"/>
      <c r="L263" s="88"/>
      <c r="M263" s="88"/>
      <c r="N263" s="88"/>
      <c r="O263" s="89"/>
      <c r="P263" s="89"/>
      <c r="Q263" s="89"/>
      <c r="R263" s="89"/>
      <c r="S263" s="89"/>
      <c r="T263" s="89"/>
      <c r="U263" s="89"/>
      <c r="V263" s="89"/>
      <c r="W263" s="89"/>
      <c r="X263" s="89"/>
      <c r="Y263" s="89"/>
      <c r="Z263" s="89"/>
      <c r="AA263" s="89"/>
      <c r="AB263" s="89"/>
      <c r="AC263" s="89"/>
      <c r="AD263" s="89"/>
      <c r="AE263" s="89"/>
      <c r="AF263" s="89"/>
    </row>
    <row r="264" spans="1:32" s="86" customFormat="1" ht="20.149999999999999" hidden="1" customHeight="1" x14ac:dyDescent="0.35">
      <c r="A264" s="85"/>
      <c r="D264" s="93" t="s">
        <v>766</v>
      </c>
      <c r="F264" s="102" t="s">
        <v>310</v>
      </c>
      <c r="J264" s="88"/>
      <c r="K264" s="88"/>
      <c r="L264" s="88"/>
      <c r="M264" s="88"/>
      <c r="N264" s="88"/>
      <c r="O264" s="89"/>
      <c r="P264" s="89"/>
      <c r="Q264" s="89"/>
      <c r="R264" s="89"/>
      <c r="S264" s="89"/>
      <c r="T264" s="89"/>
      <c r="U264" s="89"/>
      <c r="V264" s="89"/>
      <c r="W264" s="89"/>
      <c r="X264" s="89"/>
      <c r="Y264" s="89"/>
      <c r="Z264" s="89"/>
      <c r="AA264" s="89"/>
      <c r="AB264" s="89"/>
      <c r="AC264" s="89"/>
      <c r="AD264" s="89"/>
      <c r="AE264" s="89"/>
      <c r="AF264" s="89"/>
    </row>
    <row r="265" spans="1:32" s="86" customFormat="1" ht="20.149999999999999" hidden="1" customHeight="1" x14ac:dyDescent="0.35">
      <c r="A265" s="85"/>
      <c r="D265" s="93" t="s">
        <v>767</v>
      </c>
      <c r="F265" s="102" t="s">
        <v>311</v>
      </c>
      <c r="J265" s="88"/>
      <c r="K265" s="88"/>
      <c r="L265" s="88"/>
      <c r="M265" s="88"/>
      <c r="N265" s="88"/>
      <c r="O265" s="89"/>
      <c r="P265" s="89"/>
      <c r="Q265" s="89"/>
      <c r="R265" s="89"/>
      <c r="S265" s="89"/>
      <c r="T265" s="89"/>
      <c r="U265" s="89"/>
      <c r="V265" s="89"/>
      <c r="W265" s="89"/>
      <c r="X265" s="89"/>
      <c r="Y265" s="89"/>
      <c r="Z265" s="89"/>
      <c r="AA265" s="89"/>
      <c r="AB265" s="89"/>
      <c r="AC265" s="89"/>
      <c r="AD265" s="89"/>
      <c r="AE265" s="89"/>
      <c r="AF265" s="89"/>
    </row>
    <row r="266" spans="1:32" s="86" customFormat="1" ht="20.149999999999999" hidden="1" customHeight="1" x14ac:dyDescent="0.35">
      <c r="A266" s="85"/>
      <c r="D266" s="93" t="s">
        <v>768</v>
      </c>
      <c r="F266" s="102" t="s">
        <v>312</v>
      </c>
      <c r="J266" s="88"/>
      <c r="K266" s="88"/>
      <c r="L266" s="88"/>
      <c r="M266" s="88"/>
      <c r="N266" s="88"/>
      <c r="O266" s="89"/>
      <c r="P266" s="89"/>
      <c r="Q266" s="89"/>
      <c r="R266" s="89"/>
      <c r="S266" s="89"/>
      <c r="T266" s="89"/>
      <c r="U266" s="89"/>
      <c r="V266" s="89"/>
      <c r="W266" s="89"/>
      <c r="X266" s="89"/>
      <c r="Y266" s="89"/>
      <c r="Z266" s="89"/>
      <c r="AA266" s="89"/>
      <c r="AB266" s="89"/>
      <c r="AC266" s="89"/>
      <c r="AD266" s="89"/>
      <c r="AE266" s="89"/>
      <c r="AF266" s="89"/>
    </row>
    <row r="267" spans="1:32" s="86" customFormat="1" ht="20.149999999999999" hidden="1" customHeight="1" x14ac:dyDescent="0.35">
      <c r="A267" s="85"/>
      <c r="D267" s="93" t="s">
        <v>769</v>
      </c>
      <c r="F267" s="102" t="s">
        <v>313</v>
      </c>
      <c r="J267" s="88"/>
      <c r="K267" s="88"/>
      <c r="L267" s="88"/>
      <c r="M267" s="88"/>
      <c r="N267" s="88"/>
      <c r="O267" s="89"/>
      <c r="P267" s="89"/>
      <c r="Q267" s="89"/>
      <c r="R267" s="89"/>
      <c r="S267" s="89"/>
      <c r="T267" s="89"/>
      <c r="U267" s="89"/>
      <c r="V267" s="89"/>
      <c r="W267" s="89"/>
      <c r="X267" s="89"/>
      <c r="Y267" s="89"/>
      <c r="Z267" s="89"/>
      <c r="AA267" s="89"/>
      <c r="AB267" s="89"/>
      <c r="AC267" s="89"/>
      <c r="AD267" s="89"/>
      <c r="AE267" s="89"/>
      <c r="AF267" s="89"/>
    </row>
    <row r="268" spans="1:32" s="86" customFormat="1" ht="20.149999999999999" hidden="1" customHeight="1" x14ac:dyDescent="0.35">
      <c r="A268" s="85"/>
      <c r="D268" s="93" t="s">
        <v>770</v>
      </c>
      <c r="F268" s="102" t="s">
        <v>314</v>
      </c>
      <c r="J268" s="88"/>
      <c r="K268" s="88"/>
      <c r="L268" s="88"/>
      <c r="M268" s="88"/>
      <c r="N268" s="88"/>
      <c r="O268" s="89"/>
      <c r="P268" s="89"/>
      <c r="Q268" s="89"/>
      <c r="R268" s="89"/>
      <c r="S268" s="89"/>
      <c r="T268" s="89"/>
      <c r="U268" s="89"/>
      <c r="V268" s="89"/>
      <c r="W268" s="89"/>
      <c r="X268" s="89"/>
      <c r="Y268" s="89"/>
      <c r="Z268" s="89"/>
      <c r="AA268" s="89"/>
      <c r="AB268" s="89"/>
      <c r="AC268" s="89"/>
      <c r="AD268" s="89"/>
      <c r="AE268" s="89"/>
      <c r="AF268" s="89"/>
    </row>
    <row r="269" spans="1:32" s="86" customFormat="1" ht="20.149999999999999" hidden="1" customHeight="1" x14ac:dyDescent="0.35">
      <c r="A269" s="85"/>
      <c r="D269" s="93" t="s">
        <v>771</v>
      </c>
      <c r="F269" s="102" t="s">
        <v>315</v>
      </c>
      <c r="J269" s="88"/>
      <c r="K269" s="88"/>
      <c r="L269" s="88"/>
      <c r="M269" s="88"/>
      <c r="N269" s="88"/>
      <c r="O269" s="89"/>
      <c r="P269" s="89"/>
      <c r="Q269" s="89"/>
      <c r="R269" s="89"/>
      <c r="S269" s="89"/>
      <c r="T269" s="89"/>
      <c r="U269" s="89"/>
      <c r="V269" s="89"/>
      <c r="W269" s="89"/>
      <c r="X269" s="89"/>
      <c r="Y269" s="89"/>
      <c r="Z269" s="89"/>
      <c r="AA269" s="89"/>
      <c r="AB269" s="89"/>
      <c r="AC269" s="89"/>
      <c r="AD269" s="89"/>
      <c r="AE269" s="89"/>
      <c r="AF269" s="89"/>
    </row>
    <row r="270" spans="1:32" s="86" customFormat="1" ht="20.149999999999999" hidden="1" customHeight="1" x14ac:dyDescent="0.35">
      <c r="A270" s="85"/>
      <c r="D270" s="93" t="s">
        <v>950</v>
      </c>
      <c r="F270" s="102" t="s">
        <v>863</v>
      </c>
      <c r="J270" s="88"/>
      <c r="K270" s="88"/>
      <c r="L270" s="88"/>
      <c r="M270" s="88"/>
      <c r="N270" s="88"/>
      <c r="O270" s="89"/>
      <c r="P270" s="89"/>
      <c r="Q270" s="89"/>
      <c r="R270" s="89"/>
      <c r="S270" s="89"/>
      <c r="T270" s="89"/>
      <c r="U270" s="89"/>
      <c r="V270" s="89"/>
      <c r="W270" s="89"/>
      <c r="X270" s="89"/>
      <c r="Y270" s="89"/>
      <c r="Z270" s="89"/>
      <c r="AA270" s="89"/>
      <c r="AB270" s="89"/>
      <c r="AC270" s="89"/>
      <c r="AD270" s="89"/>
      <c r="AE270" s="89"/>
      <c r="AF270" s="89"/>
    </row>
    <row r="271" spans="1:32" s="86" customFormat="1" ht="20.149999999999999" hidden="1" customHeight="1" x14ac:dyDescent="0.35">
      <c r="A271" s="85"/>
      <c r="D271" s="93" t="s">
        <v>772</v>
      </c>
      <c r="F271" s="102" t="s">
        <v>316</v>
      </c>
      <c r="J271" s="88"/>
      <c r="K271" s="88"/>
      <c r="L271" s="88"/>
      <c r="M271" s="88"/>
      <c r="N271" s="88"/>
      <c r="O271" s="89"/>
      <c r="P271" s="89"/>
      <c r="Q271" s="89"/>
      <c r="R271" s="89"/>
      <c r="S271" s="89"/>
      <c r="T271" s="89"/>
      <c r="U271" s="89"/>
      <c r="V271" s="89"/>
      <c r="W271" s="89"/>
      <c r="X271" s="89"/>
      <c r="Y271" s="89"/>
      <c r="Z271" s="89"/>
      <c r="AA271" s="89"/>
      <c r="AB271" s="89"/>
      <c r="AC271" s="89"/>
      <c r="AD271" s="89"/>
      <c r="AE271" s="89"/>
      <c r="AF271" s="89"/>
    </row>
    <row r="272" spans="1:32" s="86" customFormat="1" ht="20.149999999999999" hidden="1" customHeight="1" x14ac:dyDescent="0.35">
      <c r="A272" s="85"/>
      <c r="D272" s="93" t="s">
        <v>773</v>
      </c>
      <c r="F272" s="102" t="s">
        <v>317</v>
      </c>
      <c r="J272" s="88"/>
      <c r="K272" s="88"/>
      <c r="L272" s="88"/>
      <c r="M272" s="88"/>
      <c r="N272" s="88"/>
      <c r="O272" s="89"/>
      <c r="P272" s="89"/>
      <c r="Q272" s="89"/>
      <c r="R272" s="89"/>
      <c r="S272" s="89"/>
      <c r="T272" s="89"/>
      <c r="U272" s="89"/>
      <c r="V272" s="89"/>
      <c r="W272" s="89"/>
      <c r="X272" s="89"/>
      <c r="Y272" s="89"/>
      <c r="Z272" s="89"/>
      <c r="AA272" s="89"/>
      <c r="AB272" s="89"/>
      <c r="AC272" s="89"/>
      <c r="AD272" s="89"/>
      <c r="AE272" s="89"/>
      <c r="AF272" s="89"/>
    </row>
    <row r="273" spans="1:32" s="86" customFormat="1" ht="20.149999999999999" hidden="1" customHeight="1" x14ac:dyDescent="0.35">
      <c r="A273" s="85"/>
      <c r="D273" s="93" t="s">
        <v>774</v>
      </c>
      <c r="F273" s="102" t="s">
        <v>1034</v>
      </c>
      <c r="J273" s="88"/>
      <c r="K273" s="88"/>
      <c r="L273" s="88"/>
      <c r="M273" s="88"/>
      <c r="N273" s="88"/>
      <c r="O273" s="89"/>
      <c r="P273" s="89"/>
      <c r="Q273" s="89"/>
      <c r="R273" s="89"/>
      <c r="S273" s="89"/>
      <c r="T273" s="89"/>
      <c r="U273" s="89"/>
      <c r="V273" s="89"/>
      <c r="W273" s="89"/>
      <c r="X273" s="89"/>
      <c r="Y273" s="89"/>
      <c r="Z273" s="89"/>
      <c r="AA273" s="89"/>
      <c r="AB273" s="89"/>
      <c r="AC273" s="89"/>
      <c r="AD273" s="89"/>
      <c r="AE273" s="89"/>
      <c r="AF273" s="89"/>
    </row>
    <row r="274" spans="1:32" s="86" customFormat="1" ht="20.149999999999999" hidden="1" customHeight="1" x14ac:dyDescent="0.35">
      <c r="A274" s="85"/>
      <c r="D274" s="93" t="s">
        <v>775</v>
      </c>
      <c r="F274" s="102" t="s">
        <v>318</v>
      </c>
      <c r="J274" s="88"/>
      <c r="K274" s="88"/>
      <c r="L274" s="88"/>
      <c r="M274" s="88"/>
      <c r="N274" s="88"/>
      <c r="O274" s="89"/>
      <c r="P274" s="89"/>
      <c r="Q274" s="89"/>
      <c r="R274" s="89"/>
      <c r="S274" s="89"/>
      <c r="T274" s="89"/>
      <c r="U274" s="89"/>
      <c r="V274" s="89"/>
      <c r="W274" s="89"/>
      <c r="X274" s="89"/>
      <c r="Y274" s="89"/>
      <c r="Z274" s="89"/>
      <c r="AA274" s="89"/>
      <c r="AB274" s="89"/>
      <c r="AC274" s="89"/>
      <c r="AD274" s="89"/>
      <c r="AE274" s="89"/>
      <c r="AF274" s="89"/>
    </row>
    <row r="275" spans="1:32" s="86" customFormat="1" ht="20.149999999999999" hidden="1" customHeight="1" x14ac:dyDescent="0.35">
      <c r="A275" s="85"/>
      <c r="D275" s="93" t="s">
        <v>776</v>
      </c>
      <c r="F275" s="102" t="s">
        <v>319</v>
      </c>
      <c r="J275" s="88"/>
      <c r="K275" s="88"/>
      <c r="L275" s="88"/>
      <c r="M275" s="88"/>
      <c r="N275" s="88"/>
      <c r="O275" s="89"/>
      <c r="P275" s="89"/>
      <c r="Q275" s="89"/>
      <c r="R275" s="89"/>
      <c r="S275" s="89"/>
      <c r="T275" s="89"/>
      <c r="U275" s="89"/>
      <c r="V275" s="89"/>
      <c r="W275" s="89"/>
      <c r="X275" s="89"/>
      <c r="Y275" s="89"/>
      <c r="Z275" s="89"/>
      <c r="AA275" s="89"/>
      <c r="AB275" s="89"/>
      <c r="AC275" s="89"/>
      <c r="AD275" s="89"/>
      <c r="AE275" s="89"/>
      <c r="AF275" s="89"/>
    </row>
    <row r="276" spans="1:32" s="86" customFormat="1" ht="20.149999999999999" hidden="1" customHeight="1" x14ac:dyDescent="0.35">
      <c r="A276" s="85"/>
      <c r="D276" s="93" t="s">
        <v>777</v>
      </c>
      <c r="F276" s="102" t="s">
        <v>320</v>
      </c>
      <c r="J276" s="88"/>
      <c r="K276" s="88"/>
      <c r="L276" s="88"/>
      <c r="M276" s="88"/>
      <c r="N276" s="88"/>
      <c r="O276" s="89"/>
      <c r="P276" s="89"/>
      <c r="Q276" s="89"/>
      <c r="R276" s="89"/>
      <c r="S276" s="89"/>
      <c r="T276" s="89"/>
      <c r="U276" s="89"/>
      <c r="V276" s="89"/>
      <c r="W276" s="89"/>
      <c r="X276" s="89"/>
      <c r="Y276" s="89"/>
      <c r="Z276" s="89"/>
      <c r="AA276" s="89"/>
      <c r="AB276" s="89"/>
      <c r="AC276" s="89"/>
      <c r="AD276" s="89"/>
      <c r="AE276" s="89"/>
      <c r="AF276" s="89"/>
    </row>
    <row r="277" spans="1:32" s="86" customFormat="1" ht="20.149999999999999" hidden="1" customHeight="1" x14ac:dyDescent="0.35">
      <c r="A277" s="85"/>
      <c r="D277" s="93" t="s">
        <v>778</v>
      </c>
      <c r="F277" s="102" t="s">
        <v>321</v>
      </c>
      <c r="J277" s="88"/>
      <c r="K277" s="88"/>
      <c r="L277" s="88"/>
      <c r="M277" s="88"/>
      <c r="N277" s="88"/>
      <c r="O277" s="89"/>
      <c r="P277" s="89"/>
      <c r="Q277" s="89"/>
      <c r="R277" s="89"/>
      <c r="S277" s="89"/>
      <c r="T277" s="89"/>
      <c r="U277" s="89"/>
      <c r="V277" s="89"/>
      <c r="W277" s="89"/>
      <c r="X277" s="89"/>
      <c r="Y277" s="89"/>
      <c r="Z277" s="89"/>
      <c r="AA277" s="89"/>
      <c r="AB277" s="89"/>
      <c r="AC277" s="89"/>
      <c r="AD277" s="89"/>
      <c r="AE277" s="89"/>
      <c r="AF277" s="89"/>
    </row>
    <row r="278" spans="1:32" s="86" customFormat="1" ht="20.149999999999999" hidden="1" customHeight="1" x14ac:dyDescent="0.35">
      <c r="A278" s="85"/>
      <c r="D278" s="93" t="s">
        <v>951</v>
      </c>
      <c r="F278" s="102" t="s">
        <v>322</v>
      </c>
      <c r="J278" s="88"/>
      <c r="K278" s="88"/>
      <c r="L278" s="88"/>
      <c r="M278" s="88"/>
      <c r="N278" s="88"/>
      <c r="O278" s="89"/>
      <c r="P278" s="89"/>
      <c r="Q278" s="89"/>
      <c r="R278" s="89"/>
      <c r="S278" s="89"/>
      <c r="T278" s="89"/>
      <c r="U278" s="89"/>
      <c r="V278" s="89"/>
      <c r="W278" s="89"/>
      <c r="X278" s="89"/>
      <c r="Y278" s="89"/>
      <c r="Z278" s="89"/>
      <c r="AA278" s="89"/>
      <c r="AB278" s="89"/>
      <c r="AC278" s="89"/>
      <c r="AD278" s="89"/>
      <c r="AE278" s="89"/>
      <c r="AF278" s="89"/>
    </row>
    <row r="279" spans="1:32" s="86" customFormat="1" ht="20.149999999999999" hidden="1" customHeight="1" x14ac:dyDescent="0.35">
      <c r="A279" s="85"/>
      <c r="D279" s="93" t="s">
        <v>952</v>
      </c>
      <c r="F279" s="102" t="s">
        <v>323</v>
      </c>
      <c r="J279" s="88"/>
      <c r="K279" s="88"/>
      <c r="L279" s="88"/>
      <c r="M279" s="88"/>
      <c r="N279" s="88"/>
      <c r="O279" s="89"/>
      <c r="P279" s="89"/>
      <c r="Q279" s="89"/>
      <c r="R279" s="89"/>
      <c r="S279" s="89"/>
      <c r="T279" s="89"/>
      <c r="U279" s="89"/>
      <c r="V279" s="89"/>
      <c r="W279" s="89"/>
      <c r="X279" s="89"/>
      <c r="Y279" s="89"/>
      <c r="Z279" s="89"/>
      <c r="AA279" s="89"/>
      <c r="AB279" s="89"/>
      <c r="AC279" s="89"/>
      <c r="AD279" s="89"/>
      <c r="AE279" s="89"/>
      <c r="AF279" s="89"/>
    </row>
    <row r="280" spans="1:32" s="86" customFormat="1" ht="20.149999999999999" hidden="1" customHeight="1" x14ac:dyDescent="0.35">
      <c r="A280" s="85"/>
      <c r="D280" s="93" t="s">
        <v>953</v>
      </c>
      <c r="F280" s="102" t="s">
        <v>324</v>
      </c>
      <c r="J280" s="88"/>
      <c r="K280" s="88"/>
      <c r="L280" s="88"/>
      <c r="M280" s="88"/>
      <c r="N280" s="88"/>
      <c r="O280" s="89"/>
      <c r="P280" s="89"/>
      <c r="Q280" s="89"/>
      <c r="R280" s="89"/>
      <c r="S280" s="89"/>
      <c r="T280" s="89"/>
      <c r="U280" s="89"/>
      <c r="V280" s="89"/>
      <c r="W280" s="89"/>
      <c r="X280" s="89"/>
      <c r="Y280" s="89"/>
      <c r="Z280" s="89"/>
      <c r="AA280" s="89"/>
      <c r="AB280" s="89"/>
      <c r="AC280" s="89"/>
      <c r="AD280" s="89"/>
      <c r="AE280" s="89"/>
      <c r="AF280" s="89"/>
    </row>
    <row r="281" spans="1:32" s="86" customFormat="1" ht="20.149999999999999" hidden="1" customHeight="1" x14ac:dyDescent="0.35">
      <c r="A281" s="85"/>
      <c r="D281" s="93" t="s">
        <v>779</v>
      </c>
      <c r="F281" s="102" t="s">
        <v>325</v>
      </c>
      <c r="J281" s="88"/>
      <c r="K281" s="88"/>
      <c r="L281" s="88"/>
      <c r="M281" s="88"/>
      <c r="N281" s="88"/>
      <c r="O281" s="89"/>
      <c r="P281" s="89"/>
      <c r="Q281" s="89"/>
      <c r="R281" s="89"/>
      <c r="S281" s="89"/>
      <c r="T281" s="89"/>
      <c r="U281" s="89"/>
      <c r="V281" s="89"/>
      <c r="W281" s="89"/>
      <c r="X281" s="89"/>
      <c r="Y281" s="89"/>
      <c r="Z281" s="89"/>
      <c r="AA281" s="89"/>
      <c r="AB281" s="89"/>
      <c r="AC281" s="89"/>
      <c r="AD281" s="89"/>
      <c r="AE281" s="89"/>
      <c r="AF281" s="89"/>
    </row>
    <row r="282" spans="1:32" s="86" customFormat="1" ht="20.149999999999999" hidden="1" customHeight="1" x14ac:dyDescent="0.35">
      <c r="A282" s="85"/>
      <c r="D282" s="93" t="s">
        <v>780</v>
      </c>
      <c r="F282" s="102" t="s">
        <v>326</v>
      </c>
      <c r="J282" s="88"/>
      <c r="K282" s="88"/>
      <c r="L282" s="88"/>
      <c r="M282" s="88"/>
      <c r="N282" s="88"/>
      <c r="O282" s="89"/>
      <c r="P282" s="89"/>
      <c r="Q282" s="89"/>
      <c r="R282" s="89"/>
      <c r="S282" s="89"/>
      <c r="T282" s="89"/>
      <c r="U282" s="89"/>
      <c r="V282" s="89"/>
      <c r="W282" s="89"/>
      <c r="X282" s="89"/>
      <c r="Y282" s="89"/>
      <c r="Z282" s="89"/>
      <c r="AA282" s="89"/>
      <c r="AB282" s="89"/>
      <c r="AC282" s="89"/>
      <c r="AD282" s="89"/>
      <c r="AE282" s="89"/>
      <c r="AF282" s="89"/>
    </row>
    <row r="283" spans="1:32" s="86" customFormat="1" ht="20.149999999999999" hidden="1" customHeight="1" x14ac:dyDescent="0.35">
      <c r="A283" s="85"/>
      <c r="D283" s="93" t="s">
        <v>781</v>
      </c>
      <c r="F283" s="102" t="s">
        <v>885</v>
      </c>
      <c r="J283" s="88"/>
      <c r="K283" s="88"/>
      <c r="L283" s="88"/>
      <c r="M283" s="88"/>
      <c r="N283" s="88"/>
      <c r="O283" s="89"/>
      <c r="P283" s="89"/>
      <c r="Q283" s="89"/>
      <c r="R283" s="89"/>
      <c r="S283" s="89"/>
      <c r="T283" s="89"/>
      <c r="U283" s="89"/>
      <c r="V283" s="89"/>
      <c r="W283" s="89"/>
      <c r="X283" s="89"/>
      <c r="Y283" s="89"/>
      <c r="Z283" s="89"/>
      <c r="AA283" s="89"/>
      <c r="AB283" s="89"/>
      <c r="AC283" s="89"/>
      <c r="AD283" s="89"/>
      <c r="AE283" s="89"/>
      <c r="AF283" s="89"/>
    </row>
    <row r="284" spans="1:32" s="86" customFormat="1" ht="20.149999999999999" hidden="1" customHeight="1" x14ac:dyDescent="0.35">
      <c r="A284" s="85"/>
      <c r="D284" s="93" t="s">
        <v>954</v>
      </c>
      <c r="F284" s="102" t="s">
        <v>327</v>
      </c>
      <c r="J284" s="88"/>
      <c r="K284" s="88"/>
      <c r="L284" s="88"/>
      <c r="M284" s="88"/>
      <c r="N284" s="88"/>
      <c r="O284" s="89"/>
      <c r="P284" s="89"/>
      <c r="Q284" s="89"/>
      <c r="R284" s="89"/>
      <c r="S284" s="89"/>
      <c r="T284" s="89"/>
      <c r="U284" s="89"/>
      <c r="V284" s="89"/>
      <c r="W284" s="89"/>
      <c r="X284" s="89"/>
      <c r="Y284" s="89"/>
      <c r="Z284" s="89"/>
      <c r="AA284" s="89"/>
      <c r="AB284" s="89"/>
      <c r="AC284" s="89"/>
      <c r="AD284" s="89"/>
      <c r="AE284" s="89"/>
      <c r="AF284" s="89"/>
    </row>
    <row r="285" spans="1:32" s="86" customFormat="1" ht="20.149999999999999" hidden="1" customHeight="1" x14ac:dyDescent="0.35">
      <c r="A285" s="85"/>
      <c r="D285" s="93" t="s">
        <v>955</v>
      </c>
      <c r="F285" s="102" t="s">
        <v>328</v>
      </c>
      <c r="J285" s="88"/>
      <c r="K285" s="88"/>
      <c r="L285" s="88"/>
      <c r="M285" s="88"/>
      <c r="N285" s="88"/>
      <c r="O285" s="89"/>
      <c r="P285" s="89"/>
      <c r="Q285" s="89"/>
      <c r="R285" s="89"/>
      <c r="S285" s="89"/>
      <c r="T285" s="89"/>
      <c r="U285" s="89"/>
      <c r="V285" s="89"/>
      <c r="W285" s="89"/>
      <c r="X285" s="89"/>
      <c r="Y285" s="89"/>
      <c r="Z285" s="89"/>
      <c r="AA285" s="89"/>
      <c r="AB285" s="89"/>
      <c r="AC285" s="89"/>
      <c r="AD285" s="89"/>
      <c r="AE285" s="89"/>
      <c r="AF285" s="89"/>
    </row>
    <row r="286" spans="1:32" s="86" customFormat="1" ht="20.149999999999999" hidden="1" customHeight="1" x14ac:dyDescent="0.35">
      <c r="A286" s="85"/>
      <c r="D286" s="93" t="s">
        <v>782</v>
      </c>
      <c r="F286" s="102" t="s">
        <v>1074</v>
      </c>
      <c r="J286" s="88"/>
      <c r="K286" s="88"/>
      <c r="L286" s="88"/>
      <c r="M286" s="88"/>
      <c r="N286" s="88"/>
      <c r="O286" s="89"/>
      <c r="P286" s="89"/>
      <c r="Q286" s="89"/>
      <c r="R286" s="89"/>
      <c r="S286" s="89"/>
      <c r="T286" s="89"/>
      <c r="U286" s="89"/>
      <c r="V286" s="89"/>
      <c r="W286" s="89"/>
      <c r="X286" s="89"/>
      <c r="Y286" s="89"/>
      <c r="Z286" s="89"/>
      <c r="AA286" s="89"/>
      <c r="AB286" s="89"/>
      <c r="AC286" s="89"/>
      <c r="AD286" s="89"/>
      <c r="AE286" s="89"/>
      <c r="AF286" s="89"/>
    </row>
    <row r="287" spans="1:32" s="86" customFormat="1" ht="20.149999999999999" hidden="1" customHeight="1" x14ac:dyDescent="0.35">
      <c r="A287" s="85"/>
      <c r="D287" s="93" t="s">
        <v>783</v>
      </c>
      <c r="F287" s="102" t="s">
        <v>329</v>
      </c>
      <c r="J287" s="88"/>
      <c r="K287" s="88"/>
      <c r="L287" s="88"/>
      <c r="M287" s="88"/>
      <c r="N287" s="88"/>
      <c r="O287" s="89"/>
      <c r="P287" s="89"/>
      <c r="Q287" s="89"/>
      <c r="R287" s="89"/>
      <c r="S287" s="89"/>
      <c r="T287" s="89"/>
      <c r="U287" s="89"/>
      <c r="V287" s="89"/>
      <c r="W287" s="89"/>
      <c r="X287" s="89"/>
      <c r="Y287" s="89"/>
      <c r="Z287" s="89"/>
      <c r="AA287" s="89"/>
      <c r="AB287" s="89"/>
      <c r="AC287" s="89"/>
      <c r="AD287" s="89"/>
      <c r="AE287" s="89"/>
      <c r="AF287" s="89"/>
    </row>
    <row r="288" spans="1:32" s="86" customFormat="1" ht="20.149999999999999" hidden="1" customHeight="1" x14ac:dyDescent="0.35">
      <c r="A288" s="85"/>
      <c r="D288" s="93" t="s">
        <v>784</v>
      </c>
      <c r="F288" s="102" t="s">
        <v>330</v>
      </c>
      <c r="J288" s="88"/>
      <c r="K288" s="88"/>
      <c r="L288" s="88"/>
      <c r="M288" s="88"/>
      <c r="N288" s="88"/>
      <c r="O288" s="89"/>
      <c r="P288" s="89"/>
      <c r="Q288" s="89"/>
      <c r="R288" s="89"/>
      <c r="S288" s="89"/>
      <c r="T288" s="89"/>
      <c r="U288" s="89"/>
      <c r="V288" s="89"/>
      <c r="W288" s="89"/>
      <c r="X288" s="89"/>
      <c r="Y288" s="89"/>
      <c r="Z288" s="89"/>
      <c r="AA288" s="89"/>
      <c r="AB288" s="89"/>
      <c r="AC288" s="89"/>
      <c r="AD288" s="89"/>
      <c r="AE288" s="89"/>
      <c r="AF288" s="89"/>
    </row>
    <row r="289" spans="1:32" s="86" customFormat="1" ht="20.149999999999999" hidden="1" customHeight="1" x14ac:dyDescent="0.35">
      <c r="A289" s="85"/>
      <c r="D289" s="93" t="s">
        <v>785</v>
      </c>
      <c r="F289" s="102" t="s">
        <v>331</v>
      </c>
      <c r="J289" s="88"/>
      <c r="K289" s="88"/>
      <c r="L289" s="88"/>
      <c r="M289" s="88"/>
      <c r="N289" s="88"/>
      <c r="O289" s="89"/>
      <c r="P289" s="89"/>
      <c r="Q289" s="89"/>
      <c r="R289" s="89"/>
      <c r="S289" s="89"/>
      <c r="T289" s="89"/>
      <c r="U289" s="89"/>
      <c r="V289" s="89"/>
      <c r="W289" s="89"/>
      <c r="X289" s="89"/>
      <c r="Y289" s="89"/>
      <c r="Z289" s="89"/>
      <c r="AA289" s="89"/>
      <c r="AB289" s="89"/>
      <c r="AC289" s="89"/>
      <c r="AD289" s="89"/>
      <c r="AE289" s="89"/>
      <c r="AF289" s="89"/>
    </row>
    <row r="290" spans="1:32" s="86" customFormat="1" ht="20.149999999999999" hidden="1" customHeight="1" x14ac:dyDescent="0.35">
      <c r="A290" s="85"/>
      <c r="D290" s="93" t="s">
        <v>786</v>
      </c>
      <c r="F290" s="102" t="s">
        <v>332</v>
      </c>
      <c r="J290" s="88"/>
      <c r="K290" s="88"/>
      <c r="L290" s="88"/>
      <c r="M290" s="88"/>
      <c r="N290" s="88"/>
      <c r="O290" s="89"/>
      <c r="P290" s="89"/>
      <c r="Q290" s="89"/>
      <c r="R290" s="89"/>
      <c r="S290" s="89"/>
      <c r="T290" s="89"/>
      <c r="U290" s="89"/>
      <c r="V290" s="89"/>
      <c r="W290" s="89"/>
      <c r="X290" s="89"/>
      <c r="Y290" s="89"/>
      <c r="Z290" s="89"/>
      <c r="AA290" s="89"/>
      <c r="AB290" s="89"/>
      <c r="AC290" s="89"/>
      <c r="AD290" s="89"/>
      <c r="AE290" s="89"/>
      <c r="AF290" s="89"/>
    </row>
    <row r="291" spans="1:32" s="86" customFormat="1" ht="20.149999999999999" hidden="1" customHeight="1" x14ac:dyDescent="0.35">
      <c r="A291" s="85"/>
      <c r="D291" s="93" t="s">
        <v>787</v>
      </c>
      <c r="F291" s="102" t="s">
        <v>333</v>
      </c>
      <c r="J291" s="88"/>
      <c r="K291" s="88"/>
      <c r="L291" s="88"/>
      <c r="M291" s="88"/>
      <c r="N291" s="88"/>
      <c r="O291" s="89"/>
      <c r="P291" s="89"/>
      <c r="Q291" s="89"/>
      <c r="R291" s="89"/>
      <c r="S291" s="89"/>
      <c r="T291" s="89"/>
      <c r="U291" s="89"/>
      <c r="V291" s="89"/>
      <c r="W291" s="89"/>
      <c r="X291" s="89"/>
      <c r="Y291" s="89"/>
      <c r="Z291" s="89"/>
      <c r="AA291" s="89"/>
      <c r="AB291" s="89"/>
      <c r="AC291" s="89"/>
      <c r="AD291" s="89"/>
      <c r="AE291" s="89"/>
      <c r="AF291" s="89"/>
    </row>
    <row r="292" spans="1:32" s="86" customFormat="1" ht="20.149999999999999" hidden="1" customHeight="1" x14ac:dyDescent="0.35">
      <c r="A292" s="85"/>
      <c r="D292" s="93" t="s">
        <v>788</v>
      </c>
      <c r="F292" s="102" t="s">
        <v>334</v>
      </c>
      <c r="J292" s="88"/>
      <c r="K292" s="88"/>
      <c r="L292" s="88"/>
      <c r="M292" s="88"/>
      <c r="N292" s="88"/>
      <c r="O292" s="89"/>
      <c r="P292" s="89"/>
      <c r="Q292" s="89"/>
      <c r="R292" s="89"/>
      <c r="S292" s="89"/>
      <c r="T292" s="89"/>
      <c r="U292" s="89"/>
      <c r="V292" s="89"/>
      <c r="W292" s="89"/>
      <c r="X292" s="89"/>
      <c r="Y292" s="89"/>
      <c r="Z292" s="89"/>
      <c r="AA292" s="89"/>
      <c r="AB292" s="89"/>
      <c r="AC292" s="89"/>
      <c r="AD292" s="89"/>
      <c r="AE292" s="89"/>
      <c r="AF292" s="89"/>
    </row>
    <row r="293" spans="1:32" s="86" customFormat="1" ht="20.149999999999999" hidden="1" customHeight="1" x14ac:dyDescent="0.35">
      <c r="A293" s="85"/>
      <c r="D293" s="93" t="s">
        <v>789</v>
      </c>
      <c r="F293" s="102" t="s">
        <v>1081</v>
      </c>
      <c r="J293" s="88"/>
      <c r="K293" s="88"/>
      <c r="L293" s="88"/>
      <c r="M293" s="88"/>
      <c r="N293" s="88"/>
      <c r="O293" s="89"/>
      <c r="P293" s="89"/>
      <c r="Q293" s="89"/>
      <c r="R293" s="89"/>
      <c r="S293" s="89"/>
      <c r="T293" s="89"/>
      <c r="U293" s="89"/>
      <c r="V293" s="89"/>
      <c r="W293" s="89"/>
      <c r="X293" s="89"/>
      <c r="Y293" s="89"/>
      <c r="Z293" s="89"/>
      <c r="AA293" s="89"/>
      <c r="AB293" s="89"/>
      <c r="AC293" s="89"/>
      <c r="AD293" s="89"/>
      <c r="AE293" s="89"/>
      <c r="AF293" s="89"/>
    </row>
    <row r="294" spans="1:32" s="86" customFormat="1" ht="20.149999999999999" hidden="1" customHeight="1" x14ac:dyDescent="0.35">
      <c r="A294" s="85"/>
      <c r="D294" s="93" t="s">
        <v>956</v>
      </c>
      <c r="F294" s="102" t="s">
        <v>335</v>
      </c>
      <c r="J294" s="88"/>
      <c r="K294" s="88"/>
      <c r="L294" s="88"/>
      <c r="M294" s="88"/>
      <c r="N294" s="88"/>
      <c r="O294" s="89"/>
      <c r="P294" s="89"/>
      <c r="Q294" s="89"/>
      <c r="R294" s="89"/>
      <c r="S294" s="89"/>
      <c r="T294" s="89"/>
      <c r="U294" s="89"/>
      <c r="V294" s="89"/>
      <c r="W294" s="89"/>
      <c r="X294" s="89"/>
      <c r="Y294" s="89"/>
      <c r="Z294" s="89"/>
      <c r="AA294" s="89"/>
      <c r="AB294" s="89"/>
      <c r="AC294" s="89"/>
      <c r="AD294" s="89"/>
      <c r="AE294" s="89"/>
      <c r="AF294" s="89"/>
    </row>
    <row r="295" spans="1:32" s="86" customFormat="1" ht="20.149999999999999" hidden="1" customHeight="1" x14ac:dyDescent="0.35">
      <c r="A295" s="85"/>
      <c r="D295" s="93" t="s">
        <v>790</v>
      </c>
      <c r="F295" s="102" t="s">
        <v>984</v>
      </c>
      <c r="J295" s="88"/>
      <c r="K295" s="88"/>
      <c r="L295" s="88"/>
      <c r="M295" s="88"/>
      <c r="N295" s="88"/>
      <c r="O295" s="89"/>
      <c r="P295" s="89"/>
      <c r="Q295" s="89"/>
      <c r="R295" s="89"/>
      <c r="S295" s="89"/>
      <c r="T295" s="89"/>
      <c r="U295" s="89"/>
      <c r="V295" s="89"/>
      <c r="W295" s="89"/>
      <c r="X295" s="89"/>
      <c r="Y295" s="89"/>
      <c r="Z295" s="89"/>
      <c r="AA295" s="89"/>
      <c r="AB295" s="89"/>
      <c r="AC295" s="89"/>
      <c r="AD295" s="89"/>
      <c r="AE295" s="89"/>
      <c r="AF295" s="89"/>
    </row>
    <row r="296" spans="1:32" s="86" customFormat="1" ht="20.149999999999999" hidden="1" customHeight="1" x14ac:dyDescent="0.35">
      <c r="A296" s="85"/>
      <c r="D296" s="93" t="s">
        <v>791</v>
      </c>
      <c r="F296" s="102" t="s">
        <v>985</v>
      </c>
      <c r="J296" s="88"/>
      <c r="K296" s="88"/>
      <c r="L296" s="88"/>
      <c r="M296" s="88"/>
      <c r="N296" s="88"/>
      <c r="O296" s="89"/>
      <c r="P296" s="89"/>
      <c r="Q296" s="89"/>
      <c r="R296" s="89"/>
      <c r="S296" s="89"/>
      <c r="T296" s="89"/>
      <c r="U296" s="89"/>
      <c r="V296" s="89"/>
      <c r="W296" s="89"/>
      <c r="X296" s="89"/>
      <c r="Y296" s="89"/>
      <c r="Z296" s="89"/>
      <c r="AA296" s="89"/>
      <c r="AB296" s="89"/>
      <c r="AC296" s="89"/>
      <c r="AD296" s="89"/>
      <c r="AE296" s="89"/>
      <c r="AF296" s="89"/>
    </row>
    <row r="297" spans="1:32" s="86" customFormat="1" ht="20.149999999999999" hidden="1" customHeight="1" x14ac:dyDescent="0.35">
      <c r="A297" s="85"/>
      <c r="D297" s="93" t="s">
        <v>792</v>
      </c>
      <c r="F297" s="102" t="s">
        <v>336</v>
      </c>
      <c r="J297" s="88"/>
      <c r="K297" s="88"/>
      <c r="L297" s="88"/>
      <c r="M297" s="88"/>
      <c r="N297" s="88"/>
      <c r="O297" s="89"/>
      <c r="P297" s="89"/>
      <c r="Q297" s="89"/>
      <c r="R297" s="89"/>
      <c r="S297" s="89"/>
      <c r="T297" s="89"/>
      <c r="U297" s="89"/>
      <c r="V297" s="89"/>
      <c r="W297" s="89"/>
      <c r="X297" s="89"/>
      <c r="Y297" s="89"/>
      <c r="Z297" s="89"/>
      <c r="AA297" s="89"/>
      <c r="AB297" s="89"/>
      <c r="AC297" s="89"/>
      <c r="AD297" s="89"/>
      <c r="AE297" s="89"/>
      <c r="AF297" s="89"/>
    </row>
    <row r="298" spans="1:32" s="86" customFormat="1" ht="20.149999999999999" hidden="1" customHeight="1" x14ac:dyDescent="0.35">
      <c r="A298" s="85"/>
      <c r="D298" s="93" t="s">
        <v>793</v>
      </c>
      <c r="F298" s="102" t="s">
        <v>886</v>
      </c>
      <c r="J298" s="88"/>
      <c r="K298" s="88"/>
      <c r="L298" s="88"/>
      <c r="M298" s="88"/>
      <c r="N298" s="88"/>
      <c r="O298" s="89"/>
      <c r="P298" s="89"/>
      <c r="Q298" s="89"/>
      <c r="R298" s="89"/>
      <c r="S298" s="89"/>
      <c r="T298" s="89"/>
      <c r="U298" s="89"/>
      <c r="V298" s="89"/>
      <c r="W298" s="89"/>
      <c r="X298" s="89"/>
      <c r="Y298" s="89"/>
      <c r="Z298" s="89"/>
      <c r="AA298" s="89"/>
      <c r="AB298" s="89"/>
      <c r="AC298" s="89"/>
      <c r="AD298" s="89"/>
      <c r="AE298" s="89"/>
      <c r="AF298" s="89"/>
    </row>
    <row r="299" spans="1:32" s="86" customFormat="1" ht="20.149999999999999" hidden="1" customHeight="1" x14ac:dyDescent="0.35">
      <c r="A299" s="85"/>
      <c r="D299" s="93" t="s">
        <v>794</v>
      </c>
      <c r="F299" s="102" t="s">
        <v>337</v>
      </c>
      <c r="J299" s="88"/>
      <c r="K299" s="88"/>
      <c r="L299" s="88"/>
      <c r="M299" s="88"/>
      <c r="N299" s="88"/>
      <c r="O299" s="89"/>
      <c r="P299" s="89"/>
      <c r="Q299" s="89"/>
      <c r="R299" s="89"/>
      <c r="S299" s="89"/>
      <c r="T299" s="89"/>
      <c r="U299" s="89"/>
      <c r="V299" s="89"/>
      <c r="W299" s="89"/>
      <c r="X299" s="89"/>
      <c r="Y299" s="89"/>
      <c r="Z299" s="89"/>
      <c r="AA299" s="89"/>
      <c r="AB299" s="89"/>
      <c r="AC299" s="89"/>
      <c r="AD299" s="89"/>
      <c r="AE299" s="89"/>
      <c r="AF299" s="89"/>
    </row>
    <row r="300" spans="1:32" s="86" customFormat="1" ht="20.149999999999999" hidden="1" customHeight="1" x14ac:dyDescent="0.35">
      <c r="A300" s="85"/>
      <c r="D300" s="93" t="s">
        <v>957</v>
      </c>
      <c r="F300" s="102" t="s">
        <v>338</v>
      </c>
      <c r="J300" s="88"/>
      <c r="K300" s="88"/>
      <c r="L300" s="88"/>
      <c r="M300" s="88"/>
      <c r="N300" s="88"/>
      <c r="O300" s="89"/>
      <c r="P300" s="89"/>
      <c r="Q300" s="89"/>
      <c r="R300" s="89"/>
      <c r="S300" s="89"/>
      <c r="T300" s="89"/>
      <c r="U300" s="89"/>
      <c r="V300" s="89"/>
      <c r="W300" s="89"/>
      <c r="X300" s="89"/>
      <c r="Y300" s="89"/>
      <c r="Z300" s="89"/>
      <c r="AA300" s="89"/>
      <c r="AB300" s="89"/>
      <c r="AC300" s="89"/>
      <c r="AD300" s="89"/>
      <c r="AE300" s="89"/>
      <c r="AF300" s="89"/>
    </row>
    <row r="301" spans="1:32" s="86" customFormat="1" ht="20.149999999999999" hidden="1" customHeight="1" x14ac:dyDescent="0.35">
      <c r="A301" s="85"/>
      <c r="D301" s="93" t="s">
        <v>958</v>
      </c>
      <c r="F301" s="102" t="s">
        <v>339</v>
      </c>
      <c r="J301" s="88"/>
      <c r="K301" s="88"/>
      <c r="L301" s="88"/>
      <c r="M301" s="88"/>
      <c r="N301" s="88"/>
      <c r="O301" s="89"/>
      <c r="P301" s="89"/>
      <c r="Q301" s="89"/>
      <c r="R301" s="89"/>
      <c r="S301" s="89"/>
      <c r="T301" s="89"/>
      <c r="U301" s="89"/>
      <c r="V301" s="89"/>
      <c r="W301" s="89"/>
      <c r="X301" s="89"/>
      <c r="Y301" s="89"/>
      <c r="Z301" s="89"/>
      <c r="AA301" s="89"/>
      <c r="AB301" s="89"/>
      <c r="AC301" s="89"/>
      <c r="AD301" s="89"/>
      <c r="AE301" s="89"/>
      <c r="AF301" s="89"/>
    </row>
    <row r="302" spans="1:32" s="86" customFormat="1" ht="20.149999999999999" hidden="1" customHeight="1" x14ac:dyDescent="0.35">
      <c r="A302" s="85"/>
      <c r="D302" s="93" t="s">
        <v>795</v>
      </c>
      <c r="F302" s="102" t="s">
        <v>340</v>
      </c>
      <c r="J302" s="88"/>
      <c r="K302" s="88"/>
      <c r="L302" s="88"/>
      <c r="M302" s="88"/>
      <c r="N302" s="88"/>
      <c r="O302" s="89"/>
      <c r="P302" s="89"/>
      <c r="Q302" s="89"/>
      <c r="R302" s="89"/>
      <c r="S302" s="89"/>
      <c r="T302" s="89"/>
      <c r="U302" s="89"/>
      <c r="V302" s="89"/>
      <c r="W302" s="89"/>
      <c r="X302" s="89"/>
      <c r="Y302" s="89"/>
      <c r="Z302" s="89"/>
      <c r="AA302" s="89"/>
      <c r="AB302" s="89"/>
      <c r="AC302" s="89"/>
      <c r="AD302" s="89"/>
      <c r="AE302" s="89"/>
      <c r="AF302" s="89"/>
    </row>
    <row r="303" spans="1:32" s="86" customFormat="1" ht="20.149999999999999" hidden="1" customHeight="1" x14ac:dyDescent="0.35">
      <c r="A303" s="85"/>
      <c r="D303" s="93" t="s">
        <v>796</v>
      </c>
      <c r="F303" s="102" t="s">
        <v>341</v>
      </c>
      <c r="J303" s="88"/>
      <c r="K303" s="88"/>
      <c r="L303" s="88"/>
      <c r="M303" s="88"/>
      <c r="N303" s="88"/>
      <c r="O303" s="89"/>
      <c r="P303" s="89"/>
      <c r="Q303" s="89"/>
      <c r="R303" s="89"/>
      <c r="S303" s="89"/>
      <c r="T303" s="89"/>
      <c r="U303" s="89"/>
      <c r="V303" s="89"/>
      <c r="W303" s="89"/>
      <c r="X303" s="89"/>
      <c r="Y303" s="89"/>
      <c r="Z303" s="89"/>
      <c r="AA303" s="89"/>
      <c r="AB303" s="89"/>
      <c r="AC303" s="89"/>
      <c r="AD303" s="89"/>
      <c r="AE303" s="89"/>
      <c r="AF303" s="89"/>
    </row>
    <row r="304" spans="1:32" s="86" customFormat="1" ht="20.149999999999999" hidden="1" customHeight="1" x14ac:dyDescent="0.35">
      <c r="A304" s="85"/>
      <c r="D304" s="93" t="s">
        <v>797</v>
      </c>
      <c r="F304" s="102" t="s">
        <v>342</v>
      </c>
      <c r="J304" s="88"/>
      <c r="K304" s="88"/>
      <c r="L304" s="88"/>
      <c r="M304" s="88"/>
      <c r="N304" s="88"/>
      <c r="O304" s="89"/>
      <c r="P304" s="89"/>
      <c r="Q304" s="89"/>
      <c r="R304" s="89"/>
      <c r="S304" s="89"/>
      <c r="T304" s="89"/>
      <c r="U304" s="89"/>
      <c r="V304" s="89"/>
      <c r="W304" s="89"/>
      <c r="X304" s="89"/>
      <c r="Y304" s="89"/>
      <c r="Z304" s="89"/>
      <c r="AA304" s="89"/>
      <c r="AB304" s="89"/>
      <c r="AC304" s="89"/>
      <c r="AD304" s="89"/>
      <c r="AE304" s="89"/>
      <c r="AF304" s="89"/>
    </row>
    <row r="305" spans="1:32" s="86" customFormat="1" ht="20.149999999999999" hidden="1" customHeight="1" x14ac:dyDescent="0.35">
      <c r="A305" s="85"/>
      <c r="D305" s="93" t="s">
        <v>798</v>
      </c>
      <c r="F305" s="102" t="s">
        <v>343</v>
      </c>
      <c r="J305" s="88"/>
      <c r="K305" s="88"/>
      <c r="L305" s="88"/>
      <c r="M305" s="88"/>
      <c r="N305" s="88"/>
      <c r="O305" s="89"/>
      <c r="P305" s="89"/>
      <c r="Q305" s="89"/>
      <c r="R305" s="89"/>
      <c r="S305" s="89"/>
      <c r="T305" s="89"/>
      <c r="U305" s="89"/>
      <c r="V305" s="89"/>
      <c r="W305" s="89"/>
      <c r="X305" s="89"/>
      <c r="Y305" s="89"/>
      <c r="Z305" s="89"/>
      <c r="AA305" s="89"/>
      <c r="AB305" s="89"/>
      <c r="AC305" s="89"/>
      <c r="AD305" s="89"/>
      <c r="AE305" s="89"/>
      <c r="AF305" s="89"/>
    </row>
    <row r="306" spans="1:32" s="86" customFormat="1" ht="20.149999999999999" hidden="1" customHeight="1" x14ac:dyDescent="0.35">
      <c r="A306" s="85"/>
      <c r="D306" s="93" t="s">
        <v>799</v>
      </c>
      <c r="F306" s="102" t="s">
        <v>344</v>
      </c>
      <c r="J306" s="88"/>
      <c r="K306" s="88"/>
      <c r="L306" s="88"/>
      <c r="M306" s="88"/>
      <c r="N306" s="88"/>
      <c r="O306" s="89"/>
      <c r="P306" s="89"/>
      <c r="Q306" s="89"/>
      <c r="R306" s="89"/>
      <c r="S306" s="89"/>
      <c r="T306" s="89"/>
      <c r="U306" s="89"/>
      <c r="V306" s="89"/>
      <c r="W306" s="89"/>
      <c r="X306" s="89"/>
      <c r="Y306" s="89"/>
      <c r="Z306" s="89"/>
      <c r="AA306" s="89"/>
      <c r="AB306" s="89"/>
      <c r="AC306" s="89"/>
      <c r="AD306" s="89"/>
      <c r="AE306" s="89"/>
      <c r="AF306" s="89"/>
    </row>
    <row r="307" spans="1:32" s="86" customFormat="1" ht="20.149999999999999" hidden="1" customHeight="1" x14ac:dyDescent="0.35">
      <c r="A307" s="85"/>
      <c r="D307" s="93" t="s">
        <v>959</v>
      </c>
      <c r="F307" s="102" t="s">
        <v>345</v>
      </c>
      <c r="J307" s="88"/>
      <c r="K307" s="88"/>
      <c r="L307" s="88"/>
      <c r="M307" s="88"/>
      <c r="N307" s="88"/>
      <c r="O307" s="89"/>
      <c r="P307" s="89"/>
      <c r="Q307" s="89"/>
      <c r="R307" s="89"/>
      <c r="S307" s="89"/>
      <c r="T307" s="89"/>
      <c r="U307" s="89"/>
      <c r="V307" s="89"/>
      <c r="W307" s="89"/>
      <c r="X307" s="89"/>
      <c r="Y307" s="89"/>
      <c r="Z307" s="89"/>
      <c r="AA307" s="89"/>
      <c r="AB307" s="89"/>
      <c r="AC307" s="89"/>
      <c r="AD307" s="89"/>
      <c r="AE307" s="89"/>
      <c r="AF307" s="89"/>
    </row>
    <row r="308" spans="1:32" s="86" customFormat="1" ht="20.149999999999999" hidden="1" customHeight="1" x14ac:dyDescent="0.35">
      <c r="A308" s="85"/>
      <c r="D308" s="93" t="s">
        <v>960</v>
      </c>
      <c r="F308" s="102" t="s">
        <v>346</v>
      </c>
      <c r="J308" s="88"/>
      <c r="K308" s="88"/>
      <c r="L308" s="88"/>
      <c r="M308" s="88"/>
      <c r="N308" s="88"/>
      <c r="O308" s="89"/>
      <c r="P308" s="89"/>
      <c r="Q308" s="89"/>
      <c r="R308" s="89"/>
      <c r="S308" s="89"/>
      <c r="T308" s="89"/>
      <c r="U308" s="89"/>
      <c r="V308" s="89"/>
      <c r="W308" s="89"/>
      <c r="X308" s="89"/>
      <c r="Y308" s="89"/>
      <c r="Z308" s="89"/>
      <c r="AA308" s="89"/>
      <c r="AB308" s="89"/>
      <c r="AC308" s="89"/>
      <c r="AD308" s="89"/>
      <c r="AE308" s="89"/>
      <c r="AF308" s="89"/>
    </row>
    <row r="309" spans="1:32" s="86" customFormat="1" ht="20.149999999999999" hidden="1" customHeight="1" x14ac:dyDescent="0.35">
      <c r="A309" s="85"/>
      <c r="D309" s="93" t="s">
        <v>961</v>
      </c>
      <c r="F309" s="102" t="s">
        <v>347</v>
      </c>
      <c r="J309" s="88"/>
      <c r="K309" s="88"/>
      <c r="L309" s="88"/>
      <c r="M309" s="88"/>
      <c r="N309" s="88"/>
      <c r="O309" s="89"/>
      <c r="P309" s="89"/>
      <c r="Q309" s="89"/>
      <c r="R309" s="89"/>
      <c r="S309" s="89"/>
      <c r="T309" s="89"/>
      <c r="U309" s="89"/>
      <c r="V309" s="89"/>
      <c r="W309" s="89"/>
      <c r="X309" s="89"/>
      <c r="Y309" s="89"/>
      <c r="Z309" s="89"/>
      <c r="AA309" s="89"/>
      <c r="AB309" s="89"/>
      <c r="AC309" s="89"/>
      <c r="AD309" s="89"/>
      <c r="AE309" s="89"/>
      <c r="AF309" s="89"/>
    </row>
    <row r="310" spans="1:32" s="86" customFormat="1" ht="20.149999999999999" hidden="1" customHeight="1" x14ac:dyDescent="0.35">
      <c r="A310" s="85"/>
      <c r="D310" s="93" t="s">
        <v>962</v>
      </c>
      <c r="F310" s="102" t="s">
        <v>986</v>
      </c>
      <c r="J310" s="88"/>
      <c r="K310" s="88"/>
      <c r="L310" s="88"/>
      <c r="M310" s="88"/>
      <c r="N310" s="88"/>
      <c r="O310" s="89"/>
      <c r="P310" s="89"/>
      <c r="Q310" s="89"/>
      <c r="R310" s="89"/>
      <c r="S310" s="89"/>
      <c r="T310" s="89"/>
      <c r="U310" s="89"/>
      <c r="V310" s="89"/>
      <c r="W310" s="89"/>
      <c r="X310" s="89"/>
      <c r="Y310" s="89"/>
      <c r="Z310" s="89"/>
      <c r="AA310" s="89"/>
      <c r="AB310" s="89"/>
      <c r="AC310" s="89"/>
      <c r="AD310" s="89"/>
      <c r="AE310" s="89"/>
      <c r="AF310" s="89"/>
    </row>
    <row r="311" spans="1:32" s="86" customFormat="1" ht="20.149999999999999" hidden="1" customHeight="1" x14ac:dyDescent="0.35">
      <c r="A311" s="85"/>
      <c r="D311" s="93" t="s">
        <v>800</v>
      </c>
      <c r="F311" s="102" t="s">
        <v>1135</v>
      </c>
      <c r="J311" s="88"/>
      <c r="K311" s="88"/>
      <c r="L311" s="88"/>
      <c r="M311" s="88"/>
      <c r="N311" s="88"/>
      <c r="O311" s="89"/>
      <c r="P311" s="89"/>
      <c r="Q311" s="89"/>
      <c r="R311" s="89"/>
      <c r="S311" s="89"/>
      <c r="T311" s="89"/>
      <c r="U311" s="89"/>
      <c r="V311" s="89"/>
      <c r="W311" s="89"/>
      <c r="X311" s="89"/>
      <c r="Y311" s="89"/>
      <c r="Z311" s="89"/>
      <c r="AA311" s="89"/>
      <c r="AB311" s="89"/>
      <c r="AC311" s="89"/>
      <c r="AD311" s="89"/>
      <c r="AE311" s="89"/>
      <c r="AF311" s="89"/>
    </row>
    <row r="312" spans="1:32" s="86" customFormat="1" ht="20.149999999999999" hidden="1" customHeight="1" x14ac:dyDescent="0.35">
      <c r="A312" s="85"/>
      <c r="D312" s="93" t="s">
        <v>963</v>
      </c>
      <c r="F312" s="102" t="s">
        <v>987</v>
      </c>
      <c r="J312" s="88"/>
      <c r="K312" s="88"/>
      <c r="L312" s="88"/>
      <c r="M312" s="88"/>
      <c r="N312" s="88"/>
      <c r="O312" s="89"/>
      <c r="P312" s="89"/>
      <c r="Q312" s="89"/>
      <c r="R312" s="89"/>
      <c r="S312" s="89"/>
      <c r="T312" s="89"/>
      <c r="U312" s="89"/>
      <c r="V312" s="89"/>
      <c r="W312" s="89"/>
      <c r="X312" s="89"/>
      <c r="Y312" s="89"/>
      <c r="Z312" s="89"/>
      <c r="AA312" s="89"/>
      <c r="AB312" s="89"/>
      <c r="AC312" s="89"/>
      <c r="AD312" s="89"/>
      <c r="AE312" s="89"/>
      <c r="AF312" s="89"/>
    </row>
    <row r="313" spans="1:32" s="86" customFormat="1" ht="20.149999999999999" hidden="1" customHeight="1" x14ac:dyDescent="0.35">
      <c r="A313" s="85"/>
      <c r="D313" s="93" t="s">
        <v>801</v>
      </c>
      <c r="F313" s="102" t="s">
        <v>887</v>
      </c>
      <c r="J313" s="88"/>
      <c r="K313" s="88"/>
      <c r="L313" s="88"/>
      <c r="M313" s="88"/>
      <c r="N313" s="88"/>
      <c r="O313" s="89"/>
      <c r="P313" s="89"/>
      <c r="Q313" s="89"/>
      <c r="R313" s="89"/>
      <c r="S313" s="89"/>
      <c r="T313" s="89"/>
      <c r="U313" s="89"/>
      <c r="V313" s="89"/>
      <c r="W313" s="89"/>
      <c r="X313" s="89"/>
      <c r="Y313" s="89"/>
      <c r="Z313" s="89"/>
      <c r="AA313" s="89"/>
      <c r="AB313" s="89"/>
      <c r="AC313" s="89"/>
      <c r="AD313" s="89"/>
      <c r="AE313" s="89"/>
      <c r="AF313" s="89"/>
    </row>
    <row r="314" spans="1:32" s="86" customFormat="1" ht="20.149999999999999" hidden="1" customHeight="1" x14ac:dyDescent="0.35">
      <c r="A314" s="85"/>
      <c r="D314" s="93" t="s">
        <v>964</v>
      </c>
      <c r="F314" s="102" t="s">
        <v>888</v>
      </c>
      <c r="J314" s="88"/>
      <c r="K314" s="88"/>
      <c r="L314" s="88"/>
      <c r="M314" s="88"/>
      <c r="N314" s="88"/>
      <c r="O314" s="89"/>
      <c r="P314" s="89"/>
      <c r="Q314" s="89"/>
      <c r="R314" s="89"/>
      <c r="S314" s="89"/>
      <c r="T314" s="89"/>
      <c r="U314" s="89"/>
      <c r="V314" s="89"/>
      <c r="W314" s="89"/>
      <c r="X314" s="89"/>
      <c r="Y314" s="89"/>
      <c r="Z314" s="89"/>
      <c r="AA314" s="89"/>
      <c r="AB314" s="89"/>
      <c r="AC314" s="89"/>
      <c r="AD314" s="89"/>
      <c r="AE314" s="89"/>
      <c r="AF314" s="89"/>
    </row>
    <row r="315" spans="1:32" s="86" customFormat="1" ht="20.149999999999999" hidden="1" customHeight="1" x14ac:dyDescent="0.35">
      <c r="A315" s="85"/>
      <c r="D315" s="93" t="s">
        <v>965</v>
      </c>
      <c r="F315" s="102" t="s">
        <v>889</v>
      </c>
      <c r="J315" s="88"/>
      <c r="K315" s="88"/>
      <c r="L315" s="88"/>
      <c r="M315" s="88"/>
      <c r="N315" s="88"/>
      <c r="O315" s="89"/>
      <c r="P315" s="89"/>
      <c r="Q315" s="89"/>
      <c r="R315" s="89"/>
      <c r="S315" s="89"/>
      <c r="T315" s="89"/>
      <c r="U315" s="89"/>
      <c r="V315" s="89"/>
      <c r="W315" s="89"/>
      <c r="X315" s="89"/>
      <c r="Y315" s="89"/>
      <c r="Z315" s="89"/>
      <c r="AA315" s="89"/>
      <c r="AB315" s="89"/>
      <c r="AC315" s="89"/>
      <c r="AD315" s="89"/>
      <c r="AE315" s="89"/>
      <c r="AF315" s="89"/>
    </row>
    <row r="316" spans="1:32" s="86" customFormat="1" ht="20.149999999999999" hidden="1" customHeight="1" x14ac:dyDescent="0.35">
      <c r="A316" s="85"/>
      <c r="D316" s="93" t="s">
        <v>802</v>
      </c>
      <c r="F316" s="102" t="s">
        <v>348</v>
      </c>
      <c r="J316" s="88"/>
      <c r="K316" s="88"/>
      <c r="L316" s="88"/>
      <c r="M316" s="88"/>
      <c r="N316" s="88"/>
      <c r="O316" s="89"/>
      <c r="P316" s="89"/>
      <c r="Q316" s="89"/>
      <c r="R316" s="89"/>
      <c r="S316" s="89"/>
      <c r="T316" s="89"/>
      <c r="U316" s="89"/>
      <c r="V316" s="89"/>
      <c r="W316" s="89"/>
      <c r="X316" s="89"/>
      <c r="Y316" s="89"/>
      <c r="Z316" s="89"/>
      <c r="AA316" s="89"/>
      <c r="AB316" s="89"/>
      <c r="AC316" s="89"/>
      <c r="AD316" s="89"/>
      <c r="AE316" s="89"/>
      <c r="AF316" s="89"/>
    </row>
    <row r="317" spans="1:32" s="86" customFormat="1" ht="20.149999999999999" hidden="1" customHeight="1" x14ac:dyDescent="0.35">
      <c r="A317" s="85"/>
      <c r="D317" s="93" t="s">
        <v>803</v>
      </c>
      <c r="F317" s="102" t="s">
        <v>349</v>
      </c>
      <c r="J317" s="88"/>
      <c r="K317" s="88"/>
      <c r="L317" s="88"/>
      <c r="M317" s="88"/>
      <c r="N317" s="88"/>
      <c r="O317" s="89"/>
      <c r="P317" s="89"/>
      <c r="Q317" s="89"/>
      <c r="R317" s="89"/>
      <c r="S317" s="89"/>
      <c r="T317" s="89"/>
      <c r="U317" s="89"/>
      <c r="V317" s="89"/>
      <c r="W317" s="89"/>
      <c r="X317" s="89"/>
      <c r="Y317" s="89"/>
      <c r="Z317" s="89"/>
      <c r="AA317" s="89"/>
      <c r="AB317" s="89"/>
      <c r="AC317" s="89"/>
      <c r="AD317" s="89"/>
      <c r="AE317" s="89"/>
      <c r="AF317" s="89"/>
    </row>
    <row r="318" spans="1:32" s="86" customFormat="1" ht="20.149999999999999" hidden="1" customHeight="1" x14ac:dyDescent="0.35">
      <c r="A318" s="85"/>
      <c r="D318" s="93" t="s">
        <v>804</v>
      </c>
      <c r="F318" s="102" t="s">
        <v>350</v>
      </c>
      <c r="J318" s="88"/>
      <c r="K318" s="88"/>
      <c r="L318" s="88"/>
      <c r="M318" s="88"/>
      <c r="N318" s="88"/>
      <c r="O318" s="89"/>
      <c r="P318" s="89"/>
      <c r="Q318" s="89"/>
      <c r="R318" s="89"/>
      <c r="S318" s="89"/>
      <c r="T318" s="89"/>
      <c r="U318" s="89"/>
      <c r="V318" s="89"/>
      <c r="W318" s="89"/>
      <c r="X318" s="89"/>
      <c r="Y318" s="89"/>
      <c r="Z318" s="89"/>
      <c r="AA318" s="89"/>
      <c r="AB318" s="89"/>
      <c r="AC318" s="89"/>
      <c r="AD318" s="89"/>
      <c r="AE318" s="89"/>
      <c r="AF318" s="89"/>
    </row>
    <row r="319" spans="1:32" s="86" customFormat="1" ht="20.149999999999999" hidden="1" customHeight="1" x14ac:dyDescent="0.35">
      <c r="A319" s="85"/>
      <c r="D319" s="93" t="s">
        <v>805</v>
      </c>
      <c r="F319" s="102" t="s">
        <v>351</v>
      </c>
      <c r="J319" s="88"/>
      <c r="K319" s="88"/>
      <c r="L319" s="88"/>
      <c r="M319" s="88"/>
      <c r="N319" s="88"/>
      <c r="O319" s="89"/>
      <c r="P319" s="89"/>
      <c r="Q319" s="89"/>
      <c r="R319" s="89"/>
      <c r="S319" s="89"/>
      <c r="T319" s="89"/>
      <c r="U319" s="89"/>
      <c r="V319" s="89"/>
      <c r="W319" s="89"/>
      <c r="X319" s="89"/>
      <c r="Y319" s="89"/>
      <c r="Z319" s="89"/>
      <c r="AA319" s="89"/>
      <c r="AB319" s="89"/>
      <c r="AC319" s="89"/>
      <c r="AD319" s="89"/>
      <c r="AE319" s="89"/>
      <c r="AF319" s="89"/>
    </row>
    <row r="320" spans="1:32" s="86" customFormat="1" ht="20.149999999999999" hidden="1" customHeight="1" x14ac:dyDescent="0.35">
      <c r="A320" s="85"/>
      <c r="D320" s="93" t="s">
        <v>806</v>
      </c>
      <c r="F320" s="102" t="s">
        <v>352</v>
      </c>
      <c r="J320" s="88"/>
      <c r="K320" s="88"/>
      <c r="L320" s="88"/>
      <c r="M320" s="88"/>
      <c r="N320" s="88"/>
      <c r="O320" s="89"/>
      <c r="P320" s="89"/>
      <c r="Q320" s="89"/>
      <c r="R320" s="89"/>
      <c r="S320" s="89"/>
      <c r="T320" s="89"/>
      <c r="U320" s="89"/>
      <c r="V320" s="89"/>
      <c r="W320" s="89"/>
      <c r="X320" s="89"/>
      <c r="Y320" s="89"/>
      <c r="Z320" s="89"/>
      <c r="AA320" s="89"/>
      <c r="AB320" s="89"/>
      <c r="AC320" s="89"/>
      <c r="AD320" s="89"/>
      <c r="AE320" s="89"/>
      <c r="AF320" s="89"/>
    </row>
    <row r="321" spans="1:32" s="86" customFormat="1" ht="20.149999999999999" hidden="1" customHeight="1" x14ac:dyDescent="0.35">
      <c r="A321" s="85"/>
      <c r="D321" s="93" t="s">
        <v>807</v>
      </c>
      <c r="F321" s="102" t="s">
        <v>890</v>
      </c>
      <c r="J321" s="88"/>
      <c r="K321" s="88"/>
      <c r="L321" s="88"/>
      <c r="M321" s="88"/>
      <c r="N321" s="88"/>
      <c r="O321" s="89"/>
      <c r="P321" s="89"/>
      <c r="Q321" s="89"/>
      <c r="R321" s="89"/>
      <c r="S321" s="89"/>
      <c r="T321" s="89"/>
      <c r="U321" s="89"/>
      <c r="V321" s="89"/>
      <c r="W321" s="89"/>
      <c r="X321" s="89"/>
      <c r="Y321" s="89"/>
      <c r="Z321" s="89"/>
      <c r="AA321" s="89"/>
      <c r="AB321" s="89"/>
      <c r="AC321" s="89"/>
      <c r="AD321" s="89"/>
      <c r="AE321" s="89"/>
      <c r="AF321" s="89"/>
    </row>
    <row r="322" spans="1:32" s="86" customFormat="1" ht="20.149999999999999" hidden="1" customHeight="1" x14ac:dyDescent="0.35">
      <c r="A322" s="85"/>
      <c r="D322" s="93" t="s">
        <v>808</v>
      </c>
      <c r="F322" s="102" t="s">
        <v>891</v>
      </c>
      <c r="J322" s="88"/>
      <c r="K322" s="88"/>
      <c r="L322" s="88"/>
      <c r="M322" s="88"/>
      <c r="N322" s="88"/>
      <c r="O322" s="89"/>
      <c r="P322" s="89"/>
      <c r="Q322" s="89"/>
      <c r="R322" s="89"/>
      <c r="S322" s="89"/>
      <c r="T322" s="89"/>
      <c r="U322" s="89"/>
      <c r="V322" s="89"/>
      <c r="W322" s="89"/>
      <c r="X322" s="89"/>
      <c r="Y322" s="89"/>
      <c r="Z322" s="89"/>
      <c r="AA322" s="89"/>
      <c r="AB322" s="89"/>
      <c r="AC322" s="89"/>
      <c r="AD322" s="89"/>
      <c r="AE322" s="89"/>
      <c r="AF322" s="89"/>
    </row>
    <row r="323" spans="1:32" s="86" customFormat="1" ht="20.149999999999999" hidden="1" customHeight="1" x14ac:dyDescent="0.35">
      <c r="A323" s="85"/>
      <c r="D323" s="93" t="s">
        <v>809</v>
      </c>
      <c r="F323" s="102" t="s">
        <v>353</v>
      </c>
      <c r="J323" s="88"/>
      <c r="K323" s="88"/>
      <c r="L323" s="88"/>
      <c r="M323" s="88"/>
      <c r="N323" s="88"/>
      <c r="O323" s="89"/>
      <c r="P323" s="89"/>
      <c r="Q323" s="89"/>
      <c r="R323" s="89"/>
      <c r="S323" s="89"/>
      <c r="T323" s="89"/>
      <c r="U323" s="89"/>
      <c r="V323" s="89"/>
      <c r="W323" s="89"/>
      <c r="X323" s="89"/>
      <c r="Y323" s="89"/>
      <c r="Z323" s="89"/>
      <c r="AA323" s="89"/>
      <c r="AB323" s="89"/>
      <c r="AC323" s="89"/>
      <c r="AD323" s="89"/>
      <c r="AE323" s="89"/>
      <c r="AF323" s="89"/>
    </row>
    <row r="324" spans="1:32" s="86" customFormat="1" ht="20.149999999999999" hidden="1" customHeight="1" x14ac:dyDescent="0.35">
      <c r="A324" s="85"/>
      <c r="D324" s="93" t="s">
        <v>810</v>
      </c>
      <c r="F324" s="102" t="s">
        <v>354</v>
      </c>
      <c r="J324" s="88"/>
      <c r="K324" s="88"/>
      <c r="L324" s="88"/>
      <c r="M324" s="88"/>
      <c r="N324" s="88"/>
      <c r="O324" s="89"/>
      <c r="P324" s="89"/>
      <c r="Q324" s="89"/>
      <c r="R324" s="89"/>
      <c r="S324" s="89"/>
      <c r="T324" s="89"/>
      <c r="U324" s="89"/>
      <c r="V324" s="89"/>
      <c r="W324" s="89"/>
      <c r="X324" s="89"/>
      <c r="Y324" s="89"/>
      <c r="Z324" s="89"/>
      <c r="AA324" s="89"/>
      <c r="AB324" s="89"/>
      <c r="AC324" s="89"/>
      <c r="AD324" s="89"/>
      <c r="AE324" s="89"/>
      <c r="AF324" s="89"/>
    </row>
    <row r="325" spans="1:32" s="86" customFormat="1" ht="20.149999999999999" hidden="1" customHeight="1" x14ac:dyDescent="0.35">
      <c r="A325" s="85"/>
      <c r="D325" s="93" t="s">
        <v>811</v>
      </c>
      <c r="F325" s="102" t="s">
        <v>355</v>
      </c>
      <c r="J325" s="88"/>
      <c r="K325" s="88"/>
      <c r="L325" s="88"/>
      <c r="M325" s="88"/>
      <c r="N325" s="88"/>
      <c r="O325" s="89"/>
      <c r="P325" s="89"/>
      <c r="Q325" s="89"/>
      <c r="R325" s="89"/>
      <c r="S325" s="89"/>
      <c r="T325" s="89"/>
      <c r="U325" s="89"/>
      <c r="V325" s="89"/>
      <c r="W325" s="89"/>
      <c r="X325" s="89"/>
      <c r="Y325" s="89"/>
      <c r="Z325" s="89"/>
      <c r="AA325" s="89"/>
      <c r="AB325" s="89"/>
      <c r="AC325" s="89"/>
      <c r="AD325" s="89"/>
      <c r="AE325" s="89"/>
      <c r="AF325" s="89"/>
    </row>
    <row r="326" spans="1:32" s="86" customFormat="1" ht="20.149999999999999" hidden="1" customHeight="1" x14ac:dyDescent="0.35">
      <c r="A326" s="85"/>
      <c r="D326" s="93" t="s">
        <v>966</v>
      </c>
      <c r="F326" s="102" t="s">
        <v>356</v>
      </c>
      <c r="J326" s="88"/>
      <c r="K326" s="88"/>
      <c r="L326" s="88"/>
      <c r="M326" s="88"/>
      <c r="N326" s="88"/>
      <c r="O326" s="89"/>
      <c r="P326" s="89"/>
      <c r="Q326" s="89"/>
      <c r="R326" s="89"/>
      <c r="S326" s="89"/>
      <c r="T326" s="89"/>
      <c r="U326" s="89"/>
      <c r="V326" s="89"/>
      <c r="W326" s="89"/>
      <c r="X326" s="89"/>
      <c r="Y326" s="89"/>
      <c r="Z326" s="89"/>
      <c r="AA326" s="89"/>
      <c r="AB326" s="89"/>
      <c r="AC326" s="89"/>
      <c r="AD326" s="89"/>
      <c r="AE326" s="89"/>
      <c r="AF326" s="89"/>
    </row>
    <row r="327" spans="1:32" s="86" customFormat="1" ht="20.149999999999999" hidden="1" customHeight="1" x14ac:dyDescent="0.35">
      <c r="A327" s="85"/>
      <c r="D327" s="93" t="s">
        <v>812</v>
      </c>
      <c r="F327" s="102" t="s">
        <v>892</v>
      </c>
      <c r="J327" s="88"/>
      <c r="K327" s="88"/>
      <c r="L327" s="88"/>
      <c r="M327" s="88"/>
      <c r="N327" s="88"/>
      <c r="O327" s="89"/>
      <c r="P327" s="89"/>
      <c r="Q327" s="89"/>
      <c r="R327" s="89"/>
      <c r="S327" s="89"/>
      <c r="T327" s="89"/>
      <c r="U327" s="89"/>
      <c r="V327" s="89"/>
      <c r="W327" s="89"/>
      <c r="X327" s="89"/>
      <c r="Y327" s="89"/>
      <c r="Z327" s="89"/>
      <c r="AA327" s="89"/>
      <c r="AB327" s="89"/>
      <c r="AC327" s="89"/>
      <c r="AD327" s="89"/>
      <c r="AE327" s="89"/>
      <c r="AF327" s="89"/>
    </row>
    <row r="328" spans="1:32" s="86" customFormat="1" ht="20.149999999999999" hidden="1" customHeight="1" x14ac:dyDescent="0.35">
      <c r="A328" s="85"/>
      <c r="D328" s="93" t="s">
        <v>813</v>
      </c>
      <c r="F328" s="102" t="s">
        <v>357</v>
      </c>
      <c r="J328" s="88"/>
      <c r="K328" s="88"/>
      <c r="L328" s="88"/>
      <c r="M328" s="88"/>
      <c r="N328" s="88"/>
      <c r="O328" s="89"/>
      <c r="P328" s="89"/>
      <c r="Q328" s="89"/>
      <c r="R328" s="89"/>
      <c r="S328" s="89"/>
      <c r="T328" s="89"/>
      <c r="U328" s="89"/>
      <c r="V328" s="89"/>
      <c r="W328" s="89"/>
      <c r="X328" s="89"/>
      <c r="Y328" s="89"/>
      <c r="Z328" s="89"/>
      <c r="AA328" s="89"/>
      <c r="AB328" s="89"/>
      <c r="AC328" s="89"/>
      <c r="AD328" s="89"/>
      <c r="AE328" s="89"/>
      <c r="AF328" s="89"/>
    </row>
    <row r="329" spans="1:32" s="86" customFormat="1" ht="20.149999999999999" hidden="1" customHeight="1" x14ac:dyDescent="0.35">
      <c r="A329" s="85"/>
      <c r="D329" s="93" t="s">
        <v>814</v>
      </c>
      <c r="F329" s="102" t="s">
        <v>358</v>
      </c>
      <c r="J329" s="88"/>
      <c r="K329" s="88"/>
      <c r="L329" s="88"/>
      <c r="M329" s="88"/>
      <c r="N329" s="88"/>
      <c r="O329" s="89"/>
      <c r="P329" s="89"/>
      <c r="Q329" s="89"/>
      <c r="R329" s="89"/>
      <c r="S329" s="89"/>
      <c r="T329" s="89"/>
      <c r="U329" s="89"/>
      <c r="V329" s="89"/>
      <c r="W329" s="89"/>
      <c r="X329" s="89"/>
      <c r="Y329" s="89"/>
      <c r="Z329" s="89"/>
      <c r="AA329" s="89"/>
      <c r="AB329" s="89"/>
      <c r="AC329" s="89"/>
      <c r="AD329" s="89"/>
      <c r="AE329" s="89"/>
      <c r="AF329" s="89"/>
    </row>
    <row r="330" spans="1:32" s="86" customFormat="1" ht="20.149999999999999" hidden="1" customHeight="1" x14ac:dyDescent="0.35">
      <c r="A330" s="85"/>
      <c r="D330" s="93" t="s">
        <v>815</v>
      </c>
      <c r="F330" s="102" t="s">
        <v>359</v>
      </c>
      <c r="J330" s="88"/>
      <c r="K330" s="88"/>
      <c r="L330" s="88"/>
      <c r="M330" s="88"/>
      <c r="N330" s="88"/>
      <c r="O330" s="89"/>
      <c r="P330" s="89"/>
      <c r="Q330" s="89"/>
      <c r="R330" s="89"/>
      <c r="S330" s="89"/>
      <c r="T330" s="89"/>
      <c r="U330" s="89"/>
      <c r="V330" s="89"/>
      <c r="W330" s="89"/>
      <c r="X330" s="89"/>
      <c r="Y330" s="89"/>
      <c r="Z330" s="89"/>
      <c r="AA330" s="89"/>
      <c r="AB330" s="89"/>
      <c r="AC330" s="89"/>
      <c r="AD330" s="89"/>
      <c r="AE330" s="89"/>
      <c r="AF330" s="89"/>
    </row>
    <row r="331" spans="1:32" s="86" customFormat="1" ht="20.149999999999999" hidden="1" customHeight="1" x14ac:dyDescent="0.35">
      <c r="A331" s="85"/>
      <c r="D331" s="93" t="s">
        <v>967</v>
      </c>
      <c r="F331" s="102" t="s">
        <v>360</v>
      </c>
      <c r="J331" s="88"/>
      <c r="K331" s="88"/>
      <c r="L331" s="88"/>
      <c r="M331" s="88"/>
      <c r="N331" s="88"/>
      <c r="O331" s="89"/>
      <c r="P331" s="89"/>
      <c r="Q331" s="89"/>
      <c r="R331" s="89"/>
      <c r="S331" s="89"/>
      <c r="T331" s="89"/>
      <c r="U331" s="89"/>
      <c r="V331" s="89"/>
      <c r="W331" s="89"/>
      <c r="X331" s="89"/>
      <c r="Y331" s="89"/>
      <c r="Z331" s="89"/>
      <c r="AA331" s="89"/>
      <c r="AB331" s="89"/>
      <c r="AC331" s="89"/>
      <c r="AD331" s="89"/>
      <c r="AE331" s="89"/>
      <c r="AF331" s="89"/>
    </row>
    <row r="332" spans="1:32" s="86" customFormat="1" ht="20.149999999999999" hidden="1" customHeight="1" x14ac:dyDescent="0.35">
      <c r="A332" s="85"/>
      <c r="D332" s="93" t="s">
        <v>816</v>
      </c>
      <c r="F332" s="102" t="s">
        <v>361</v>
      </c>
      <c r="J332" s="88"/>
      <c r="K332" s="88"/>
      <c r="L332" s="88"/>
      <c r="M332" s="88"/>
      <c r="N332" s="88"/>
      <c r="O332" s="89"/>
      <c r="P332" s="89"/>
      <c r="Q332" s="89"/>
      <c r="R332" s="89"/>
      <c r="S332" s="89"/>
      <c r="T332" s="89"/>
      <c r="U332" s="89"/>
      <c r="V332" s="89"/>
      <c r="W332" s="89"/>
      <c r="X332" s="89"/>
      <c r="Y332" s="89"/>
      <c r="Z332" s="89"/>
      <c r="AA332" s="89"/>
      <c r="AB332" s="89"/>
      <c r="AC332" s="89"/>
      <c r="AD332" s="89"/>
      <c r="AE332" s="89"/>
      <c r="AF332" s="89"/>
    </row>
    <row r="333" spans="1:32" s="86" customFormat="1" ht="20.149999999999999" hidden="1" customHeight="1" x14ac:dyDescent="0.35">
      <c r="A333" s="85"/>
      <c r="D333" s="93" t="s">
        <v>968</v>
      </c>
      <c r="F333" s="102" t="s">
        <v>362</v>
      </c>
      <c r="J333" s="88"/>
      <c r="K333" s="88"/>
      <c r="L333" s="88"/>
      <c r="M333" s="88"/>
      <c r="N333" s="88"/>
      <c r="O333" s="89"/>
      <c r="P333" s="89"/>
      <c r="Q333" s="89"/>
      <c r="R333" s="89"/>
      <c r="S333" s="89"/>
      <c r="T333" s="89"/>
      <c r="U333" s="89"/>
      <c r="V333" s="89"/>
      <c r="W333" s="89"/>
      <c r="X333" s="89"/>
      <c r="Y333" s="89"/>
      <c r="Z333" s="89"/>
      <c r="AA333" s="89"/>
      <c r="AB333" s="89"/>
      <c r="AC333" s="89"/>
      <c r="AD333" s="89"/>
      <c r="AE333" s="89"/>
      <c r="AF333" s="89"/>
    </row>
    <row r="334" spans="1:32" s="86" customFormat="1" ht="20.149999999999999" hidden="1" customHeight="1" x14ac:dyDescent="0.35">
      <c r="A334" s="85"/>
      <c r="D334" s="93" t="s">
        <v>817</v>
      </c>
      <c r="F334" s="102" t="s">
        <v>363</v>
      </c>
      <c r="J334" s="88"/>
      <c r="K334" s="88"/>
      <c r="L334" s="88"/>
      <c r="M334" s="88"/>
      <c r="N334" s="88"/>
      <c r="O334" s="89"/>
      <c r="P334" s="89"/>
      <c r="Q334" s="89"/>
      <c r="R334" s="89"/>
      <c r="S334" s="89"/>
      <c r="T334" s="89"/>
      <c r="U334" s="89"/>
      <c r="V334" s="89"/>
      <c r="W334" s="89"/>
      <c r="X334" s="89"/>
      <c r="Y334" s="89"/>
      <c r="Z334" s="89"/>
      <c r="AA334" s="89"/>
      <c r="AB334" s="89"/>
      <c r="AC334" s="89"/>
      <c r="AD334" s="89"/>
      <c r="AE334" s="89"/>
      <c r="AF334" s="89"/>
    </row>
    <row r="335" spans="1:32" s="86" customFormat="1" ht="20.149999999999999" hidden="1" customHeight="1" x14ac:dyDescent="0.35">
      <c r="A335" s="85"/>
      <c r="D335" s="93" t="s">
        <v>818</v>
      </c>
      <c r="F335" s="102" t="s">
        <v>893</v>
      </c>
      <c r="J335" s="88"/>
      <c r="K335" s="88"/>
      <c r="L335" s="88"/>
      <c r="M335" s="88"/>
      <c r="N335" s="88"/>
      <c r="O335" s="89"/>
      <c r="P335" s="89"/>
      <c r="Q335" s="89"/>
      <c r="R335" s="89"/>
      <c r="S335" s="89"/>
      <c r="T335" s="89"/>
      <c r="U335" s="89"/>
      <c r="V335" s="89"/>
      <c r="W335" s="89"/>
      <c r="X335" s="89"/>
      <c r="Y335" s="89"/>
      <c r="Z335" s="89"/>
      <c r="AA335" s="89"/>
      <c r="AB335" s="89"/>
      <c r="AC335" s="89"/>
      <c r="AD335" s="89"/>
      <c r="AE335" s="89"/>
      <c r="AF335" s="89"/>
    </row>
    <row r="336" spans="1:32" s="86" customFormat="1" ht="20.149999999999999" hidden="1" customHeight="1" x14ac:dyDescent="0.35">
      <c r="A336" s="85"/>
      <c r="D336" s="93" t="s">
        <v>819</v>
      </c>
      <c r="F336" s="102" t="s">
        <v>364</v>
      </c>
      <c r="J336" s="88"/>
      <c r="K336" s="88"/>
      <c r="L336" s="88"/>
      <c r="M336" s="88"/>
      <c r="N336" s="88"/>
      <c r="O336" s="89"/>
      <c r="P336" s="89"/>
      <c r="Q336" s="89"/>
      <c r="R336" s="89"/>
      <c r="S336" s="89"/>
      <c r="T336" s="89"/>
      <c r="U336" s="89"/>
      <c r="V336" s="89"/>
      <c r="W336" s="89"/>
      <c r="X336" s="89"/>
      <c r="Y336" s="89"/>
      <c r="Z336" s="89"/>
      <c r="AA336" s="89"/>
      <c r="AB336" s="89"/>
      <c r="AC336" s="89"/>
      <c r="AD336" s="89"/>
      <c r="AE336" s="89"/>
      <c r="AF336" s="89"/>
    </row>
    <row r="337" spans="1:32" s="86" customFormat="1" ht="20.149999999999999" hidden="1" customHeight="1" x14ac:dyDescent="0.35">
      <c r="A337" s="85"/>
      <c r="D337" s="93" t="s">
        <v>820</v>
      </c>
      <c r="F337" s="102" t="s">
        <v>365</v>
      </c>
      <c r="J337" s="88"/>
      <c r="K337" s="88"/>
      <c r="L337" s="88"/>
      <c r="M337" s="88"/>
      <c r="N337" s="88"/>
      <c r="O337" s="89"/>
      <c r="P337" s="89"/>
      <c r="Q337" s="89"/>
      <c r="R337" s="89"/>
      <c r="S337" s="89"/>
      <c r="T337" s="89"/>
      <c r="U337" s="89"/>
      <c r="V337" s="89"/>
      <c r="W337" s="89"/>
      <c r="X337" s="89"/>
      <c r="Y337" s="89"/>
      <c r="Z337" s="89"/>
      <c r="AA337" s="89"/>
      <c r="AB337" s="89"/>
      <c r="AC337" s="89"/>
      <c r="AD337" s="89"/>
      <c r="AE337" s="89"/>
      <c r="AF337" s="89"/>
    </row>
    <row r="338" spans="1:32" s="86" customFormat="1" ht="20.149999999999999" hidden="1" customHeight="1" x14ac:dyDescent="0.35">
      <c r="A338" s="85"/>
      <c r="D338" s="93" t="s">
        <v>969</v>
      </c>
      <c r="F338" s="102" t="s">
        <v>1136</v>
      </c>
      <c r="J338" s="88"/>
      <c r="K338" s="88"/>
      <c r="L338" s="88"/>
      <c r="M338" s="88"/>
      <c r="N338" s="88"/>
      <c r="O338" s="89"/>
      <c r="P338" s="89"/>
      <c r="Q338" s="89"/>
      <c r="R338" s="89"/>
      <c r="S338" s="89"/>
      <c r="T338" s="89"/>
      <c r="U338" s="89"/>
      <c r="V338" s="89"/>
      <c r="W338" s="89"/>
      <c r="X338" s="89"/>
      <c r="Y338" s="89"/>
      <c r="Z338" s="89"/>
      <c r="AA338" s="89"/>
      <c r="AB338" s="89"/>
      <c r="AC338" s="89"/>
      <c r="AD338" s="89"/>
      <c r="AE338" s="89"/>
      <c r="AF338" s="89"/>
    </row>
    <row r="339" spans="1:32" s="86" customFormat="1" ht="20.149999999999999" hidden="1" customHeight="1" x14ac:dyDescent="0.35">
      <c r="A339" s="85"/>
      <c r="D339" s="93" t="s">
        <v>970</v>
      </c>
      <c r="F339" s="102" t="s">
        <v>366</v>
      </c>
      <c r="J339" s="88"/>
      <c r="K339" s="88"/>
      <c r="L339" s="88"/>
      <c r="M339" s="88"/>
      <c r="N339" s="88"/>
      <c r="O339" s="89"/>
      <c r="P339" s="89"/>
      <c r="Q339" s="89"/>
      <c r="R339" s="89"/>
      <c r="S339" s="89"/>
      <c r="T339" s="89"/>
      <c r="U339" s="89"/>
      <c r="V339" s="89"/>
      <c r="W339" s="89"/>
      <c r="X339" s="89"/>
      <c r="Y339" s="89"/>
      <c r="Z339" s="89"/>
      <c r="AA339" s="89"/>
      <c r="AB339" s="89"/>
      <c r="AC339" s="89"/>
      <c r="AD339" s="89"/>
      <c r="AE339" s="89"/>
      <c r="AF339" s="89"/>
    </row>
    <row r="340" spans="1:32" s="86" customFormat="1" ht="20.149999999999999" hidden="1" customHeight="1" x14ac:dyDescent="0.35">
      <c r="A340" s="85"/>
      <c r="D340" s="93" t="s">
        <v>821</v>
      </c>
      <c r="F340" s="102" t="s">
        <v>894</v>
      </c>
      <c r="J340" s="88"/>
      <c r="K340" s="88"/>
      <c r="L340" s="88"/>
      <c r="M340" s="88"/>
      <c r="N340" s="88"/>
      <c r="O340" s="89"/>
      <c r="P340" s="89"/>
      <c r="Q340" s="89"/>
      <c r="R340" s="89"/>
      <c r="S340" s="89"/>
      <c r="T340" s="89"/>
      <c r="U340" s="89"/>
      <c r="V340" s="89"/>
      <c r="W340" s="89"/>
      <c r="X340" s="89"/>
      <c r="Y340" s="89"/>
      <c r="Z340" s="89"/>
      <c r="AA340" s="89"/>
      <c r="AB340" s="89"/>
      <c r="AC340" s="89"/>
      <c r="AD340" s="89"/>
      <c r="AE340" s="89"/>
      <c r="AF340" s="89"/>
    </row>
    <row r="341" spans="1:32" s="86" customFormat="1" ht="20.149999999999999" hidden="1" customHeight="1" x14ac:dyDescent="0.35">
      <c r="A341" s="85"/>
      <c r="D341" s="93" t="s">
        <v>971</v>
      </c>
      <c r="F341" s="102" t="s">
        <v>1035</v>
      </c>
      <c r="J341" s="88"/>
      <c r="K341" s="88"/>
      <c r="L341" s="88"/>
      <c r="M341" s="88"/>
      <c r="N341" s="88"/>
      <c r="O341" s="89"/>
      <c r="P341" s="89"/>
      <c r="Q341" s="89"/>
      <c r="R341" s="89"/>
      <c r="S341" s="89"/>
      <c r="T341" s="89"/>
      <c r="U341" s="89"/>
      <c r="V341" s="89"/>
      <c r="W341" s="89"/>
      <c r="X341" s="89"/>
      <c r="Y341" s="89"/>
      <c r="Z341" s="89"/>
      <c r="AA341" s="89"/>
      <c r="AB341" s="89"/>
      <c r="AC341" s="89"/>
      <c r="AD341" s="89"/>
      <c r="AE341" s="89"/>
      <c r="AF341" s="89"/>
    </row>
    <row r="342" spans="1:32" s="86" customFormat="1" ht="20.149999999999999" hidden="1" customHeight="1" x14ac:dyDescent="0.35">
      <c r="A342" s="85"/>
      <c r="D342" s="93" t="s">
        <v>822</v>
      </c>
      <c r="F342" s="102" t="s">
        <v>367</v>
      </c>
      <c r="J342" s="88"/>
      <c r="K342" s="88"/>
      <c r="L342" s="88"/>
      <c r="M342" s="88"/>
      <c r="N342" s="88"/>
      <c r="O342" s="89"/>
      <c r="P342" s="89"/>
      <c r="Q342" s="89"/>
      <c r="R342" s="89"/>
      <c r="S342" s="89"/>
      <c r="T342" s="89"/>
      <c r="U342" s="89"/>
      <c r="V342" s="89"/>
      <c r="W342" s="89"/>
      <c r="X342" s="89"/>
      <c r="Y342" s="89"/>
      <c r="Z342" s="89"/>
      <c r="AA342" s="89"/>
      <c r="AB342" s="89"/>
      <c r="AC342" s="89"/>
      <c r="AD342" s="89"/>
      <c r="AE342" s="89"/>
      <c r="AF342" s="89"/>
    </row>
    <row r="343" spans="1:32" s="86" customFormat="1" ht="20.149999999999999" hidden="1" customHeight="1" x14ac:dyDescent="0.35">
      <c r="A343" s="85"/>
      <c r="D343" s="93" t="s">
        <v>972</v>
      </c>
      <c r="F343" s="102" t="s">
        <v>368</v>
      </c>
      <c r="J343" s="88"/>
      <c r="K343" s="88"/>
      <c r="L343" s="88"/>
      <c r="M343" s="88"/>
      <c r="N343" s="88"/>
      <c r="O343" s="89"/>
      <c r="P343" s="89"/>
      <c r="Q343" s="89"/>
      <c r="R343" s="89"/>
      <c r="S343" s="89"/>
      <c r="T343" s="89"/>
      <c r="U343" s="89"/>
      <c r="V343" s="89"/>
      <c r="W343" s="89"/>
      <c r="X343" s="89"/>
      <c r="Y343" s="89"/>
      <c r="Z343" s="89"/>
      <c r="AA343" s="89"/>
      <c r="AB343" s="89"/>
      <c r="AC343" s="89"/>
      <c r="AD343" s="89"/>
      <c r="AE343" s="89"/>
      <c r="AF343" s="89"/>
    </row>
    <row r="344" spans="1:32" s="86" customFormat="1" ht="20.149999999999999" hidden="1" customHeight="1" x14ac:dyDescent="0.35">
      <c r="A344" s="85"/>
      <c r="D344" s="93" t="s">
        <v>823</v>
      </c>
      <c r="F344" s="102" t="s">
        <v>369</v>
      </c>
      <c r="J344" s="88"/>
      <c r="K344" s="88"/>
      <c r="L344" s="88"/>
      <c r="M344" s="88"/>
      <c r="N344" s="88"/>
      <c r="O344" s="89"/>
      <c r="P344" s="89"/>
      <c r="Q344" s="89"/>
      <c r="R344" s="89"/>
      <c r="S344" s="89"/>
      <c r="T344" s="89"/>
      <c r="U344" s="89"/>
      <c r="V344" s="89"/>
      <c r="W344" s="89"/>
      <c r="X344" s="89"/>
      <c r="Y344" s="89"/>
      <c r="Z344" s="89"/>
      <c r="AA344" s="89"/>
      <c r="AB344" s="89"/>
      <c r="AC344" s="89"/>
      <c r="AD344" s="89"/>
      <c r="AE344" s="89"/>
      <c r="AF344" s="89"/>
    </row>
    <row r="345" spans="1:32" s="86" customFormat="1" ht="20.149999999999999" hidden="1" customHeight="1" x14ac:dyDescent="0.35">
      <c r="A345" s="85"/>
      <c r="D345" s="93" t="s">
        <v>824</v>
      </c>
      <c r="F345" s="102" t="s">
        <v>370</v>
      </c>
      <c r="J345" s="88"/>
      <c r="K345" s="88"/>
      <c r="L345" s="88"/>
      <c r="M345" s="88"/>
      <c r="N345" s="88"/>
      <c r="O345" s="89"/>
      <c r="P345" s="89"/>
      <c r="Q345" s="89"/>
      <c r="R345" s="89"/>
      <c r="S345" s="89"/>
      <c r="T345" s="89"/>
      <c r="U345" s="89"/>
      <c r="V345" s="89"/>
      <c r="W345" s="89"/>
      <c r="X345" s="89"/>
      <c r="Y345" s="89"/>
      <c r="Z345" s="89"/>
      <c r="AA345" s="89"/>
      <c r="AB345" s="89"/>
      <c r="AC345" s="89"/>
      <c r="AD345" s="89"/>
      <c r="AE345" s="89"/>
      <c r="AF345" s="89"/>
    </row>
    <row r="346" spans="1:32" s="86" customFormat="1" ht="20.149999999999999" hidden="1" customHeight="1" x14ac:dyDescent="0.35">
      <c r="A346" s="85"/>
      <c r="D346" s="93" t="s">
        <v>825</v>
      </c>
      <c r="F346" s="102" t="s">
        <v>864</v>
      </c>
      <c r="J346" s="88"/>
      <c r="K346" s="88"/>
      <c r="L346" s="88"/>
      <c r="M346" s="88"/>
      <c r="N346" s="88"/>
      <c r="O346" s="89"/>
      <c r="P346" s="89"/>
      <c r="Q346" s="89"/>
      <c r="R346" s="89"/>
      <c r="S346" s="89"/>
      <c r="T346" s="89"/>
      <c r="U346" s="89"/>
      <c r="V346" s="89"/>
      <c r="W346" s="89"/>
      <c r="X346" s="89"/>
      <c r="Y346" s="89"/>
      <c r="Z346" s="89"/>
      <c r="AA346" s="89"/>
      <c r="AB346" s="89"/>
      <c r="AC346" s="89"/>
      <c r="AD346" s="89"/>
      <c r="AE346" s="89"/>
      <c r="AF346" s="89"/>
    </row>
    <row r="347" spans="1:32" s="86" customFormat="1" ht="20.149999999999999" hidden="1" customHeight="1" x14ac:dyDescent="0.35">
      <c r="A347" s="85"/>
      <c r="D347" s="99"/>
      <c r="F347" s="102" t="s">
        <v>371</v>
      </c>
      <c r="J347" s="88"/>
      <c r="K347" s="88"/>
      <c r="L347" s="88"/>
      <c r="M347" s="88"/>
      <c r="N347" s="88"/>
      <c r="O347" s="89"/>
      <c r="P347" s="89"/>
      <c r="Q347" s="89"/>
      <c r="R347" s="89"/>
      <c r="S347" s="89"/>
      <c r="T347" s="89"/>
      <c r="U347" s="89"/>
      <c r="V347" s="89"/>
      <c r="W347" s="89"/>
      <c r="X347" s="89"/>
      <c r="Y347" s="89"/>
      <c r="Z347" s="89"/>
      <c r="AA347" s="89"/>
      <c r="AB347" s="89"/>
      <c r="AC347" s="89"/>
      <c r="AD347" s="89"/>
      <c r="AE347" s="89"/>
      <c r="AF347" s="89"/>
    </row>
    <row r="348" spans="1:32" s="86" customFormat="1" ht="20.149999999999999" hidden="1" customHeight="1" x14ac:dyDescent="0.35">
      <c r="A348" s="85"/>
      <c r="F348" s="102" t="s">
        <v>372</v>
      </c>
      <c r="J348" s="88"/>
      <c r="K348" s="88"/>
      <c r="L348" s="88"/>
      <c r="M348" s="88"/>
      <c r="N348" s="88"/>
      <c r="O348" s="89"/>
      <c r="P348" s="89"/>
      <c r="Q348" s="89"/>
      <c r="R348" s="89"/>
      <c r="S348" s="89"/>
      <c r="T348" s="89"/>
      <c r="U348" s="89"/>
      <c r="V348" s="89"/>
      <c r="W348" s="89"/>
      <c r="X348" s="89"/>
      <c r="Y348" s="89"/>
      <c r="Z348" s="89"/>
      <c r="AA348" s="89"/>
      <c r="AB348" s="89"/>
      <c r="AC348" s="89"/>
      <c r="AD348" s="89"/>
      <c r="AE348" s="89"/>
      <c r="AF348" s="89"/>
    </row>
    <row r="349" spans="1:32" s="86" customFormat="1" ht="20.149999999999999" hidden="1" customHeight="1" x14ac:dyDescent="0.35">
      <c r="A349" s="85"/>
      <c r="F349" s="102" t="s">
        <v>373</v>
      </c>
      <c r="J349" s="88"/>
      <c r="K349" s="88"/>
      <c r="L349" s="88"/>
      <c r="M349" s="88"/>
      <c r="N349" s="88"/>
      <c r="O349" s="89"/>
      <c r="P349" s="89"/>
      <c r="Q349" s="89"/>
      <c r="R349" s="89"/>
      <c r="S349" s="89"/>
      <c r="T349" s="89"/>
      <c r="U349" s="89"/>
      <c r="V349" s="89"/>
      <c r="W349" s="89"/>
      <c r="X349" s="89"/>
      <c r="Y349" s="89"/>
      <c r="Z349" s="89"/>
      <c r="AA349" s="89"/>
      <c r="AB349" s="89"/>
      <c r="AC349" s="89"/>
      <c r="AD349" s="89"/>
      <c r="AE349" s="89"/>
      <c r="AF349" s="89"/>
    </row>
    <row r="350" spans="1:32" s="86" customFormat="1" ht="20.149999999999999" hidden="1" customHeight="1" x14ac:dyDescent="0.35">
      <c r="A350" s="85"/>
      <c r="F350" s="102" t="s">
        <v>374</v>
      </c>
      <c r="J350" s="88"/>
      <c r="K350" s="88"/>
      <c r="L350" s="88"/>
      <c r="M350" s="88"/>
      <c r="N350" s="88"/>
      <c r="O350" s="89"/>
      <c r="P350" s="89"/>
      <c r="Q350" s="89"/>
      <c r="R350" s="89"/>
      <c r="S350" s="89"/>
      <c r="T350" s="89"/>
      <c r="U350" s="89"/>
      <c r="V350" s="89"/>
      <c r="W350" s="89"/>
      <c r="X350" s="89"/>
      <c r="Y350" s="89"/>
      <c r="Z350" s="89"/>
      <c r="AA350" s="89"/>
      <c r="AB350" s="89"/>
      <c r="AC350" s="89"/>
      <c r="AD350" s="89"/>
      <c r="AE350" s="89"/>
      <c r="AF350" s="89"/>
    </row>
    <row r="351" spans="1:32" s="86" customFormat="1" ht="20.149999999999999" hidden="1" customHeight="1" x14ac:dyDescent="0.35">
      <c r="A351" s="85"/>
      <c r="F351" s="102" t="s">
        <v>375</v>
      </c>
      <c r="J351" s="88"/>
      <c r="K351" s="88"/>
      <c r="L351" s="88"/>
      <c r="M351" s="88"/>
      <c r="N351" s="88"/>
      <c r="O351" s="89"/>
      <c r="P351" s="89"/>
      <c r="Q351" s="89"/>
      <c r="R351" s="89"/>
      <c r="S351" s="89"/>
      <c r="T351" s="89"/>
      <c r="U351" s="89"/>
      <c r="V351" s="89"/>
      <c r="W351" s="89"/>
      <c r="X351" s="89"/>
      <c r="Y351" s="89"/>
      <c r="Z351" s="89"/>
      <c r="AA351" s="89"/>
      <c r="AB351" s="89"/>
      <c r="AC351" s="89"/>
      <c r="AD351" s="89"/>
      <c r="AE351" s="89"/>
      <c r="AF351" s="89"/>
    </row>
    <row r="352" spans="1:32" s="86" customFormat="1" ht="20.149999999999999" hidden="1" customHeight="1" x14ac:dyDescent="0.35">
      <c r="A352" s="85"/>
      <c r="F352" s="102" t="s">
        <v>376</v>
      </c>
      <c r="J352" s="88"/>
      <c r="K352" s="88"/>
      <c r="L352" s="88"/>
      <c r="M352" s="88"/>
      <c r="N352" s="88"/>
      <c r="O352" s="89"/>
      <c r="P352" s="89"/>
      <c r="Q352" s="89"/>
      <c r="R352" s="89"/>
      <c r="S352" s="89"/>
      <c r="T352" s="89"/>
      <c r="U352" s="89"/>
      <c r="V352" s="89"/>
      <c r="W352" s="89"/>
      <c r="X352" s="89"/>
      <c r="Y352" s="89"/>
      <c r="Z352" s="89"/>
      <c r="AA352" s="89"/>
      <c r="AB352" s="89"/>
      <c r="AC352" s="89"/>
      <c r="AD352" s="89"/>
      <c r="AE352" s="89"/>
      <c r="AF352" s="89"/>
    </row>
    <row r="353" spans="1:32" s="86" customFormat="1" ht="20.149999999999999" hidden="1" customHeight="1" x14ac:dyDescent="0.35">
      <c r="A353" s="85"/>
      <c r="F353" s="102" t="s">
        <v>377</v>
      </c>
      <c r="J353" s="88"/>
      <c r="K353" s="88"/>
      <c r="L353" s="88"/>
      <c r="M353" s="88"/>
      <c r="N353" s="88"/>
      <c r="O353" s="89"/>
      <c r="P353" s="89"/>
      <c r="Q353" s="89"/>
      <c r="R353" s="89"/>
      <c r="S353" s="89"/>
      <c r="T353" s="89"/>
      <c r="U353" s="89"/>
      <c r="V353" s="89"/>
      <c r="W353" s="89"/>
      <c r="X353" s="89"/>
      <c r="Y353" s="89"/>
      <c r="Z353" s="89"/>
      <c r="AA353" s="89"/>
      <c r="AB353" s="89"/>
      <c r="AC353" s="89"/>
      <c r="AD353" s="89"/>
      <c r="AE353" s="89"/>
      <c r="AF353" s="89"/>
    </row>
    <row r="354" spans="1:32" s="86" customFormat="1" ht="20.149999999999999" hidden="1" customHeight="1" x14ac:dyDescent="0.35">
      <c r="A354" s="85"/>
      <c r="F354" s="102" t="s">
        <v>378</v>
      </c>
      <c r="J354" s="88"/>
      <c r="K354" s="88"/>
      <c r="L354" s="88"/>
      <c r="M354" s="88"/>
      <c r="N354" s="88"/>
      <c r="O354" s="89"/>
      <c r="P354" s="89"/>
      <c r="Q354" s="89"/>
      <c r="R354" s="89"/>
      <c r="S354" s="89"/>
      <c r="T354" s="89"/>
      <c r="U354" s="89"/>
      <c r="V354" s="89"/>
      <c r="W354" s="89"/>
      <c r="X354" s="89"/>
      <c r="Y354" s="89"/>
      <c r="Z354" s="89"/>
      <c r="AA354" s="89"/>
      <c r="AB354" s="89"/>
      <c r="AC354" s="89"/>
      <c r="AD354" s="89"/>
      <c r="AE354" s="89"/>
      <c r="AF354" s="89"/>
    </row>
    <row r="355" spans="1:32" s="86" customFormat="1" ht="20.149999999999999" hidden="1" customHeight="1" x14ac:dyDescent="0.35">
      <c r="A355" s="85"/>
      <c r="F355" s="102" t="s">
        <v>379</v>
      </c>
      <c r="J355" s="88"/>
      <c r="K355" s="88"/>
      <c r="L355" s="88"/>
      <c r="M355" s="88"/>
      <c r="N355" s="88"/>
      <c r="O355" s="89"/>
      <c r="P355" s="89"/>
      <c r="Q355" s="89"/>
      <c r="R355" s="89"/>
      <c r="S355" s="89"/>
      <c r="T355" s="89"/>
      <c r="U355" s="89"/>
      <c r="V355" s="89"/>
      <c r="W355" s="89"/>
      <c r="X355" s="89"/>
      <c r="Y355" s="89"/>
      <c r="Z355" s="89"/>
      <c r="AA355" s="89"/>
      <c r="AB355" s="89"/>
      <c r="AC355" s="89"/>
      <c r="AD355" s="89"/>
      <c r="AE355" s="89"/>
      <c r="AF355" s="89"/>
    </row>
    <row r="356" spans="1:32" s="86" customFormat="1" ht="20.149999999999999" hidden="1" customHeight="1" x14ac:dyDescent="0.35">
      <c r="A356" s="85"/>
      <c r="F356" s="102" t="s">
        <v>380</v>
      </c>
      <c r="J356" s="88"/>
      <c r="K356" s="88"/>
      <c r="L356" s="88"/>
      <c r="M356" s="88"/>
      <c r="N356" s="88"/>
      <c r="O356" s="89"/>
      <c r="P356" s="89"/>
      <c r="Q356" s="89"/>
      <c r="R356" s="89"/>
      <c r="S356" s="89"/>
      <c r="T356" s="89"/>
      <c r="U356" s="89"/>
      <c r="V356" s="89"/>
      <c r="W356" s="89"/>
      <c r="X356" s="89"/>
      <c r="Y356" s="89"/>
      <c r="Z356" s="89"/>
      <c r="AA356" s="89"/>
      <c r="AB356" s="89"/>
      <c r="AC356" s="89"/>
      <c r="AD356" s="89"/>
      <c r="AE356" s="89"/>
      <c r="AF356" s="89"/>
    </row>
    <row r="357" spans="1:32" s="86" customFormat="1" ht="20.149999999999999" hidden="1" customHeight="1" x14ac:dyDescent="0.35">
      <c r="A357" s="85"/>
      <c r="F357" s="102" t="s">
        <v>1137</v>
      </c>
      <c r="J357" s="88"/>
      <c r="K357" s="88"/>
      <c r="L357" s="88"/>
      <c r="M357" s="88"/>
      <c r="N357" s="88"/>
      <c r="O357" s="89"/>
      <c r="P357" s="89"/>
      <c r="Q357" s="89"/>
      <c r="R357" s="89"/>
      <c r="S357" s="89"/>
      <c r="T357" s="89"/>
      <c r="U357" s="89"/>
      <c r="V357" s="89"/>
      <c r="W357" s="89"/>
      <c r="X357" s="89"/>
      <c r="Y357" s="89"/>
      <c r="Z357" s="89"/>
      <c r="AA357" s="89"/>
      <c r="AB357" s="89"/>
      <c r="AC357" s="89"/>
      <c r="AD357" s="89"/>
      <c r="AE357" s="89"/>
      <c r="AF357" s="89"/>
    </row>
    <row r="358" spans="1:32" s="86" customFormat="1" ht="20.149999999999999" hidden="1" customHeight="1" x14ac:dyDescent="0.35">
      <c r="A358" s="85"/>
      <c r="F358" s="102" t="s">
        <v>381</v>
      </c>
      <c r="J358" s="88"/>
      <c r="K358" s="88"/>
      <c r="L358" s="88"/>
      <c r="M358" s="88"/>
      <c r="N358" s="88"/>
      <c r="O358" s="89"/>
      <c r="P358" s="89"/>
      <c r="Q358" s="89"/>
      <c r="R358" s="89"/>
      <c r="S358" s="89"/>
      <c r="T358" s="89"/>
      <c r="U358" s="89"/>
      <c r="V358" s="89"/>
      <c r="W358" s="89"/>
      <c r="X358" s="89"/>
      <c r="Y358" s="89"/>
      <c r="Z358" s="89"/>
      <c r="AA358" s="89"/>
      <c r="AB358" s="89"/>
      <c r="AC358" s="89"/>
      <c r="AD358" s="89"/>
      <c r="AE358" s="89"/>
      <c r="AF358" s="89"/>
    </row>
    <row r="359" spans="1:32" s="86" customFormat="1" ht="20.149999999999999" hidden="1" customHeight="1" x14ac:dyDescent="0.35">
      <c r="A359" s="85"/>
      <c r="F359" s="102" t="s">
        <v>382</v>
      </c>
      <c r="J359" s="88"/>
      <c r="K359" s="88"/>
      <c r="L359" s="88"/>
      <c r="M359" s="88"/>
      <c r="N359" s="88"/>
      <c r="O359" s="89"/>
      <c r="P359" s="89"/>
      <c r="Q359" s="89"/>
      <c r="R359" s="89"/>
      <c r="S359" s="89"/>
      <c r="T359" s="89"/>
      <c r="U359" s="89"/>
      <c r="V359" s="89"/>
      <c r="W359" s="89"/>
      <c r="X359" s="89"/>
      <c r="Y359" s="89"/>
      <c r="Z359" s="89"/>
      <c r="AA359" s="89"/>
      <c r="AB359" s="89"/>
      <c r="AC359" s="89"/>
      <c r="AD359" s="89"/>
      <c r="AE359" s="89"/>
      <c r="AF359" s="89"/>
    </row>
    <row r="360" spans="1:32" s="86" customFormat="1" ht="20.149999999999999" hidden="1" customHeight="1" x14ac:dyDescent="0.35">
      <c r="A360" s="85"/>
      <c r="F360" s="102" t="s">
        <v>383</v>
      </c>
      <c r="J360" s="88"/>
      <c r="K360" s="88"/>
      <c r="L360" s="88"/>
      <c r="M360" s="88"/>
      <c r="N360" s="88"/>
      <c r="O360" s="89"/>
      <c r="P360" s="89"/>
      <c r="Q360" s="89"/>
      <c r="R360" s="89"/>
      <c r="S360" s="89"/>
      <c r="T360" s="89"/>
      <c r="U360" s="89"/>
      <c r="V360" s="89"/>
      <c r="W360" s="89"/>
      <c r="X360" s="89"/>
      <c r="Y360" s="89"/>
      <c r="Z360" s="89"/>
      <c r="AA360" s="89"/>
      <c r="AB360" s="89"/>
      <c r="AC360" s="89"/>
      <c r="AD360" s="89"/>
      <c r="AE360" s="89"/>
      <c r="AF360" s="89"/>
    </row>
    <row r="361" spans="1:32" s="86" customFormat="1" ht="20.149999999999999" hidden="1" customHeight="1" x14ac:dyDescent="0.35">
      <c r="A361" s="85"/>
      <c r="F361" s="102" t="s">
        <v>384</v>
      </c>
      <c r="J361" s="88"/>
      <c r="K361" s="88"/>
      <c r="L361" s="88"/>
      <c r="M361" s="88"/>
      <c r="N361" s="88"/>
      <c r="O361" s="89"/>
      <c r="P361" s="89"/>
      <c r="Q361" s="89"/>
      <c r="R361" s="89"/>
      <c r="S361" s="89"/>
      <c r="T361" s="89"/>
      <c r="U361" s="89"/>
      <c r="V361" s="89"/>
      <c r="W361" s="89"/>
      <c r="X361" s="89"/>
      <c r="Y361" s="89"/>
      <c r="Z361" s="89"/>
      <c r="AA361" s="89"/>
      <c r="AB361" s="89"/>
      <c r="AC361" s="89"/>
      <c r="AD361" s="89"/>
      <c r="AE361" s="89"/>
      <c r="AF361" s="89"/>
    </row>
    <row r="362" spans="1:32" s="86" customFormat="1" ht="20.149999999999999" hidden="1" customHeight="1" x14ac:dyDescent="0.35">
      <c r="A362" s="85"/>
      <c r="F362" s="102" t="s">
        <v>385</v>
      </c>
      <c r="J362" s="88"/>
      <c r="K362" s="88"/>
      <c r="L362" s="88"/>
      <c r="M362" s="88"/>
      <c r="N362" s="88"/>
      <c r="O362" s="89"/>
      <c r="P362" s="89"/>
      <c r="Q362" s="89"/>
      <c r="R362" s="89"/>
      <c r="S362" s="89"/>
      <c r="T362" s="89"/>
      <c r="U362" s="89"/>
      <c r="V362" s="89"/>
      <c r="W362" s="89"/>
      <c r="X362" s="89"/>
      <c r="Y362" s="89"/>
      <c r="Z362" s="89"/>
      <c r="AA362" s="89"/>
      <c r="AB362" s="89"/>
      <c r="AC362" s="89"/>
      <c r="AD362" s="89"/>
      <c r="AE362" s="89"/>
      <c r="AF362" s="89"/>
    </row>
    <row r="363" spans="1:32" s="86" customFormat="1" ht="20.149999999999999" hidden="1" customHeight="1" x14ac:dyDescent="0.35">
      <c r="A363" s="85"/>
      <c r="F363" s="102" t="s">
        <v>386</v>
      </c>
      <c r="J363" s="88"/>
      <c r="K363" s="88"/>
      <c r="L363" s="88"/>
      <c r="M363" s="88"/>
      <c r="N363" s="88"/>
      <c r="O363" s="89"/>
      <c r="P363" s="89"/>
      <c r="Q363" s="89"/>
      <c r="R363" s="89"/>
      <c r="S363" s="89"/>
      <c r="T363" s="89"/>
      <c r="U363" s="89"/>
      <c r="V363" s="89"/>
      <c r="W363" s="89"/>
      <c r="X363" s="89"/>
      <c r="Y363" s="89"/>
      <c r="Z363" s="89"/>
      <c r="AA363" s="89"/>
      <c r="AB363" s="89"/>
      <c r="AC363" s="89"/>
      <c r="AD363" s="89"/>
      <c r="AE363" s="89"/>
      <c r="AF363" s="89"/>
    </row>
    <row r="364" spans="1:32" s="86" customFormat="1" ht="20.149999999999999" hidden="1" customHeight="1" x14ac:dyDescent="0.35">
      <c r="A364" s="85"/>
      <c r="F364" s="102" t="s">
        <v>387</v>
      </c>
      <c r="J364" s="88"/>
      <c r="K364" s="88"/>
      <c r="L364" s="88"/>
      <c r="M364" s="88"/>
      <c r="N364" s="88"/>
      <c r="O364" s="89"/>
      <c r="P364" s="89"/>
      <c r="Q364" s="89"/>
      <c r="R364" s="89"/>
      <c r="S364" s="89"/>
      <c r="T364" s="89"/>
      <c r="U364" s="89"/>
      <c r="V364" s="89"/>
      <c r="W364" s="89"/>
      <c r="X364" s="89"/>
      <c r="Y364" s="89"/>
      <c r="Z364" s="89"/>
      <c r="AA364" s="89"/>
      <c r="AB364" s="89"/>
      <c r="AC364" s="89"/>
      <c r="AD364" s="89"/>
      <c r="AE364" s="89"/>
      <c r="AF364" s="89"/>
    </row>
    <row r="365" spans="1:32" s="86" customFormat="1" ht="20.149999999999999" hidden="1" customHeight="1" x14ac:dyDescent="0.35">
      <c r="A365" s="85"/>
      <c r="F365" s="102" t="s">
        <v>388</v>
      </c>
      <c r="J365" s="88"/>
      <c r="K365" s="88"/>
      <c r="L365" s="88"/>
      <c r="M365" s="88"/>
      <c r="N365" s="88"/>
      <c r="O365" s="89"/>
      <c r="P365" s="89"/>
      <c r="Q365" s="89"/>
      <c r="R365" s="89"/>
      <c r="S365" s="89"/>
      <c r="T365" s="89"/>
      <c r="U365" s="89"/>
      <c r="V365" s="89"/>
      <c r="W365" s="89"/>
      <c r="X365" s="89"/>
      <c r="Y365" s="89"/>
      <c r="Z365" s="89"/>
      <c r="AA365" s="89"/>
      <c r="AB365" s="89"/>
      <c r="AC365" s="89"/>
      <c r="AD365" s="89"/>
      <c r="AE365" s="89"/>
      <c r="AF365" s="89"/>
    </row>
    <row r="366" spans="1:32" s="86" customFormat="1" ht="20.149999999999999" hidden="1" customHeight="1" x14ac:dyDescent="0.35">
      <c r="A366" s="85"/>
      <c r="F366" s="102" t="s">
        <v>389</v>
      </c>
      <c r="J366" s="88"/>
      <c r="K366" s="88"/>
      <c r="L366" s="88"/>
      <c r="M366" s="88"/>
      <c r="N366" s="88"/>
      <c r="O366" s="89"/>
      <c r="P366" s="89"/>
      <c r="Q366" s="89"/>
      <c r="R366" s="89"/>
      <c r="S366" s="89"/>
      <c r="T366" s="89"/>
      <c r="U366" s="89"/>
      <c r="V366" s="89"/>
      <c r="W366" s="89"/>
      <c r="X366" s="89"/>
      <c r="Y366" s="89"/>
      <c r="Z366" s="89"/>
      <c r="AA366" s="89"/>
      <c r="AB366" s="89"/>
      <c r="AC366" s="89"/>
      <c r="AD366" s="89"/>
      <c r="AE366" s="89"/>
      <c r="AF366" s="89"/>
    </row>
    <row r="367" spans="1:32" s="86" customFormat="1" ht="20.149999999999999" hidden="1" customHeight="1" x14ac:dyDescent="0.35">
      <c r="A367" s="85"/>
      <c r="F367" s="102" t="s">
        <v>390</v>
      </c>
      <c r="J367" s="88"/>
      <c r="K367" s="88"/>
      <c r="L367" s="88"/>
      <c r="M367" s="88"/>
      <c r="N367" s="88"/>
      <c r="O367" s="89"/>
      <c r="P367" s="89"/>
      <c r="Q367" s="89"/>
      <c r="R367" s="89"/>
      <c r="S367" s="89"/>
      <c r="T367" s="89"/>
      <c r="U367" s="89"/>
      <c r="V367" s="89"/>
      <c r="W367" s="89"/>
      <c r="X367" s="89"/>
      <c r="Y367" s="89"/>
      <c r="Z367" s="89"/>
      <c r="AA367" s="89"/>
      <c r="AB367" s="89"/>
      <c r="AC367" s="89"/>
      <c r="AD367" s="89"/>
      <c r="AE367" s="89"/>
      <c r="AF367" s="89"/>
    </row>
    <row r="368" spans="1:32" s="86" customFormat="1" ht="20.149999999999999" hidden="1" customHeight="1" x14ac:dyDescent="0.35">
      <c r="A368" s="85"/>
      <c r="F368" s="102" t="s">
        <v>391</v>
      </c>
      <c r="J368" s="88"/>
      <c r="K368" s="88"/>
      <c r="L368" s="88"/>
      <c r="M368" s="88"/>
      <c r="N368" s="88"/>
      <c r="O368" s="89"/>
      <c r="P368" s="89"/>
      <c r="Q368" s="89"/>
      <c r="R368" s="89"/>
      <c r="S368" s="89"/>
      <c r="T368" s="89"/>
      <c r="U368" s="89"/>
      <c r="V368" s="89"/>
      <c r="W368" s="89"/>
      <c r="X368" s="89"/>
      <c r="Y368" s="89"/>
      <c r="Z368" s="89"/>
      <c r="AA368" s="89"/>
      <c r="AB368" s="89"/>
      <c r="AC368" s="89"/>
      <c r="AD368" s="89"/>
      <c r="AE368" s="89"/>
      <c r="AF368" s="89"/>
    </row>
    <row r="369" spans="1:32" s="86" customFormat="1" ht="20.149999999999999" hidden="1" customHeight="1" x14ac:dyDescent="0.35">
      <c r="A369" s="85"/>
      <c r="F369" s="102" t="s">
        <v>392</v>
      </c>
      <c r="J369" s="88"/>
      <c r="K369" s="88"/>
      <c r="L369" s="88"/>
      <c r="M369" s="88"/>
      <c r="N369" s="88"/>
      <c r="O369" s="89"/>
      <c r="P369" s="89"/>
      <c r="Q369" s="89"/>
      <c r="R369" s="89"/>
      <c r="S369" s="89"/>
      <c r="T369" s="89"/>
      <c r="U369" s="89"/>
      <c r="V369" s="89"/>
      <c r="W369" s="89"/>
      <c r="X369" s="89"/>
      <c r="Y369" s="89"/>
      <c r="Z369" s="89"/>
      <c r="AA369" s="89"/>
      <c r="AB369" s="89"/>
      <c r="AC369" s="89"/>
      <c r="AD369" s="89"/>
      <c r="AE369" s="89"/>
      <c r="AF369" s="89"/>
    </row>
    <row r="370" spans="1:32" s="86" customFormat="1" ht="20.149999999999999" hidden="1" customHeight="1" x14ac:dyDescent="0.35">
      <c r="A370" s="85"/>
      <c r="F370" s="102" t="s">
        <v>393</v>
      </c>
      <c r="J370" s="88"/>
      <c r="K370" s="88"/>
      <c r="L370" s="88"/>
      <c r="M370" s="88"/>
      <c r="N370" s="88"/>
      <c r="O370" s="89"/>
      <c r="P370" s="89"/>
      <c r="Q370" s="89"/>
      <c r="R370" s="89"/>
      <c r="S370" s="89"/>
      <c r="T370" s="89"/>
      <c r="U370" s="89"/>
      <c r="V370" s="89"/>
      <c r="W370" s="89"/>
      <c r="X370" s="89"/>
      <c r="Y370" s="89"/>
      <c r="Z370" s="89"/>
      <c r="AA370" s="89"/>
      <c r="AB370" s="89"/>
      <c r="AC370" s="89"/>
      <c r="AD370" s="89"/>
      <c r="AE370" s="89"/>
      <c r="AF370" s="89"/>
    </row>
    <row r="371" spans="1:32" s="86" customFormat="1" ht="20.149999999999999" hidden="1" customHeight="1" x14ac:dyDescent="0.35">
      <c r="A371" s="85"/>
      <c r="F371" s="102" t="s">
        <v>895</v>
      </c>
      <c r="J371" s="88"/>
      <c r="K371" s="88"/>
      <c r="L371" s="88"/>
      <c r="M371" s="88"/>
      <c r="N371" s="88"/>
      <c r="O371" s="89"/>
      <c r="P371" s="89"/>
      <c r="Q371" s="89"/>
      <c r="R371" s="89"/>
      <c r="S371" s="89"/>
      <c r="T371" s="89"/>
      <c r="U371" s="89"/>
      <c r="V371" s="89"/>
      <c r="W371" s="89"/>
      <c r="X371" s="89"/>
      <c r="Y371" s="89"/>
      <c r="Z371" s="89"/>
      <c r="AA371" s="89"/>
      <c r="AB371" s="89"/>
      <c r="AC371" s="89"/>
      <c r="AD371" s="89"/>
      <c r="AE371" s="89"/>
      <c r="AF371" s="89"/>
    </row>
    <row r="372" spans="1:32" s="86" customFormat="1" ht="20.149999999999999" hidden="1" customHeight="1" x14ac:dyDescent="0.35">
      <c r="A372" s="85"/>
      <c r="F372" s="102" t="s">
        <v>896</v>
      </c>
      <c r="J372" s="88"/>
      <c r="K372" s="88"/>
      <c r="L372" s="88"/>
      <c r="M372" s="88"/>
      <c r="N372" s="88"/>
      <c r="O372" s="89"/>
      <c r="P372" s="89"/>
      <c r="Q372" s="89"/>
      <c r="R372" s="89"/>
      <c r="S372" s="89"/>
      <c r="T372" s="89"/>
      <c r="U372" s="89"/>
      <c r="V372" s="89"/>
      <c r="W372" s="89"/>
      <c r="X372" s="89"/>
      <c r="Y372" s="89"/>
      <c r="Z372" s="89"/>
      <c r="AA372" s="89"/>
      <c r="AB372" s="89"/>
      <c r="AC372" s="89"/>
      <c r="AD372" s="89"/>
      <c r="AE372" s="89"/>
      <c r="AF372" s="89"/>
    </row>
    <row r="373" spans="1:32" s="86" customFormat="1" ht="20.149999999999999" hidden="1" customHeight="1" x14ac:dyDescent="0.35">
      <c r="A373" s="85"/>
      <c r="F373" s="102" t="s">
        <v>394</v>
      </c>
      <c r="J373" s="88"/>
      <c r="K373" s="88"/>
      <c r="L373" s="88"/>
      <c r="M373" s="88"/>
      <c r="N373" s="88"/>
      <c r="O373" s="89"/>
      <c r="P373" s="89"/>
      <c r="Q373" s="89"/>
      <c r="R373" s="89"/>
      <c r="S373" s="89"/>
      <c r="T373" s="89"/>
      <c r="U373" s="89"/>
      <c r="V373" s="89"/>
      <c r="W373" s="89"/>
      <c r="X373" s="89"/>
      <c r="Y373" s="89"/>
      <c r="Z373" s="89"/>
      <c r="AA373" s="89"/>
      <c r="AB373" s="89"/>
      <c r="AC373" s="89"/>
      <c r="AD373" s="89"/>
      <c r="AE373" s="89"/>
      <c r="AF373" s="89"/>
    </row>
    <row r="374" spans="1:32" s="86" customFormat="1" ht="20.149999999999999" hidden="1" customHeight="1" x14ac:dyDescent="0.35">
      <c r="A374" s="85"/>
      <c r="F374" s="102" t="s">
        <v>897</v>
      </c>
      <c r="J374" s="88"/>
      <c r="K374" s="88"/>
      <c r="L374" s="88"/>
      <c r="M374" s="88"/>
      <c r="N374" s="88"/>
      <c r="O374" s="89"/>
      <c r="P374" s="89"/>
      <c r="Q374" s="89"/>
      <c r="R374" s="89"/>
      <c r="S374" s="89"/>
      <c r="T374" s="89"/>
      <c r="U374" s="89"/>
      <c r="V374" s="89"/>
      <c r="W374" s="89"/>
      <c r="X374" s="89"/>
      <c r="Y374" s="89"/>
      <c r="Z374" s="89"/>
      <c r="AA374" s="89"/>
      <c r="AB374" s="89"/>
      <c r="AC374" s="89"/>
      <c r="AD374" s="89"/>
      <c r="AE374" s="89"/>
      <c r="AF374" s="89"/>
    </row>
    <row r="375" spans="1:32" s="86" customFormat="1" ht="20.149999999999999" hidden="1" customHeight="1" x14ac:dyDescent="0.35">
      <c r="A375" s="85"/>
      <c r="F375" s="102" t="s">
        <v>395</v>
      </c>
      <c r="J375" s="88"/>
      <c r="K375" s="88"/>
      <c r="L375" s="88"/>
      <c r="M375" s="88"/>
      <c r="N375" s="88"/>
      <c r="O375" s="89"/>
      <c r="P375" s="89"/>
      <c r="Q375" s="89"/>
      <c r="R375" s="89"/>
      <c r="S375" s="89"/>
      <c r="T375" s="89"/>
      <c r="U375" s="89"/>
      <c r="V375" s="89"/>
      <c r="W375" s="89"/>
      <c r="X375" s="89"/>
      <c r="Y375" s="89"/>
      <c r="Z375" s="89"/>
      <c r="AA375" s="89"/>
      <c r="AB375" s="89"/>
      <c r="AC375" s="89"/>
      <c r="AD375" s="89"/>
      <c r="AE375" s="89"/>
      <c r="AF375" s="89"/>
    </row>
    <row r="376" spans="1:32" s="86" customFormat="1" ht="20.149999999999999" hidden="1" customHeight="1" x14ac:dyDescent="0.35">
      <c r="A376" s="85"/>
      <c r="F376" s="102" t="s">
        <v>396</v>
      </c>
      <c r="J376" s="88"/>
      <c r="K376" s="88"/>
      <c r="L376" s="88"/>
      <c r="M376" s="88"/>
      <c r="N376" s="88"/>
      <c r="O376" s="89"/>
      <c r="P376" s="89"/>
      <c r="Q376" s="89"/>
      <c r="R376" s="89"/>
      <c r="S376" s="89"/>
      <c r="T376" s="89"/>
      <c r="U376" s="89"/>
      <c r="V376" s="89"/>
      <c r="W376" s="89"/>
      <c r="X376" s="89"/>
      <c r="Y376" s="89"/>
      <c r="Z376" s="89"/>
      <c r="AA376" s="89"/>
      <c r="AB376" s="89"/>
      <c r="AC376" s="89"/>
      <c r="AD376" s="89"/>
      <c r="AE376" s="89"/>
      <c r="AF376" s="89"/>
    </row>
    <row r="377" spans="1:32" s="86" customFormat="1" ht="20.149999999999999" hidden="1" customHeight="1" x14ac:dyDescent="0.35">
      <c r="A377" s="85"/>
      <c r="F377" s="102" t="s">
        <v>397</v>
      </c>
      <c r="J377" s="88"/>
      <c r="K377" s="88"/>
      <c r="L377" s="88"/>
      <c r="M377" s="88"/>
      <c r="N377" s="88"/>
      <c r="O377" s="89"/>
      <c r="P377" s="89"/>
      <c r="Q377" s="89"/>
      <c r="R377" s="89"/>
      <c r="S377" s="89"/>
      <c r="T377" s="89"/>
      <c r="U377" s="89"/>
      <c r="V377" s="89"/>
      <c r="W377" s="89"/>
      <c r="X377" s="89"/>
      <c r="Y377" s="89"/>
      <c r="Z377" s="89"/>
      <c r="AA377" s="89"/>
      <c r="AB377" s="89"/>
      <c r="AC377" s="89"/>
      <c r="AD377" s="89"/>
      <c r="AE377" s="89"/>
      <c r="AF377" s="89"/>
    </row>
    <row r="378" spans="1:32" s="86" customFormat="1" ht="20.149999999999999" hidden="1" customHeight="1" x14ac:dyDescent="0.35">
      <c r="A378" s="85"/>
      <c r="F378" s="102" t="s">
        <v>398</v>
      </c>
      <c r="J378" s="88"/>
      <c r="K378" s="88"/>
      <c r="L378" s="88"/>
      <c r="M378" s="88"/>
      <c r="N378" s="88"/>
      <c r="O378" s="89"/>
      <c r="P378" s="89"/>
      <c r="Q378" s="89"/>
      <c r="R378" s="89"/>
      <c r="S378" s="89"/>
      <c r="T378" s="89"/>
      <c r="U378" s="89"/>
      <c r="V378" s="89"/>
      <c r="W378" s="89"/>
      <c r="X378" s="89"/>
      <c r="Y378" s="89"/>
      <c r="Z378" s="89"/>
      <c r="AA378" s="89"/>
      <c r="AB378" s="89"/>
      <c r="AC378" s="89"/>
      <c r="AD378" s="89"/>
      <c r="AE378" s="89"/>
      <c r="AF378" s="89"/>
    </row>
    <row r="379" spans="1:32" s="86" customFormat="1" ht="20.149999999999999" hidden="1" customHeight="1" x14ac:dyDescent="0.35">
      <c r="A379" s="85"/>
      <c r="F379" s="102" t="s">
        <v>399</v>
      </c>
      <c r="J379" s="88"/>
      <c r="K379" s="88"/>
      <c r="L379" s="88"/>
      <c r="M379" s="88"/>
      <c r="N379" s="88"/>
      <c r="O379" s="89"/>
      <c r="P379" s="89"/>
      <c r="Q379" s="89"/>
      <c r="R379" s="89"/>
      <c r="S379" s="89"/>
      <c r="T379" s="89"/>
      <c r="U379" s="89"/>
      <c r="V379" s="89"/>
      <c r="W379" s="89"/>
      <c r="X379" s="89"/>
      <c r="Y379" s="89"/>
      <c r="Z379" s="89"/>
      <c r="AA379" s="89"/>
      <c r="AB379" s="89"/>
      <c r="AC379" s="89"/>
      <c r="AD379" s="89"/>
      <c r="AE379" s="89"/>
      <c r="AF379" s="89"/>
    </row>
    <row r="380" spans="1:32" s="86" customFormat="1" ht="20.149999999999999" hidden="1" customHeight="1" x14ac:dyDescent="0.35">
      <c r="A380" s="85"/>
      <c r="F380" s="102" t="s">
        <v>400</v>
      </c>
      <c r="J380" s="88"/>
      <c r="K380" s="88"/>
      <c r="L380" s="88"/>
      <c r="M380" s="88"/>
      <c r="N380" s="88"/>
      <c r="O380" s="89"/>
      <c r="P380" s="89"/>
      <c r="Q380" s="89"/>
      <c r="R380" s="89"/>
      <c r="S380" s="89"/>
      <c r="T380" s="89"/>
      <c r="U380" s="89"/>
      <c r="V380" s="89"/>
      <c r="W380" s="89"/>
      <c r="X380" s="89"/>
      <c r="Y380" s="89"/>
      <c r="Z380" s="89"/>
      <c r="AA380" s="89"/>
      <c r="AB380" s="89"/>
      <c r="AC380" s="89"/>
      <c r="AD380" s="89"/>
      <c r="AE380" s="89"/>
      <c r="AF380" s="89"/>
    </row>
    <row r="381" spans="1:32" s="86" customFormat="1" ht="20.149999999999999" hidden="1" customHeight="1" x14ac:dyDescent="0.35">
      <c r="A381" s="85"/>
      <c r="F381" s="102" t="s">
        <v>401</v>
      </c>
      <c r="J381" s="88"/>
      <c r="K381" s="88"/>
      <c r="L381" s="88"/>
      <c r="M381" s="88"/>
      <c r="N381" s="88"/>
      <c r="O381" s="89"/>
      <c r="P381" s="89"/>
      <c r="Q381" s="89"/>
      <c r="R381" s="89"/>
      <c r="S381" s="89"/>
      <c r="T381" s="89"/>
      <c r="U381" s="89"/>
      <c r="V381" s="89"/>
      <c r="W381" s="89"/>
      <c r="X381" s="89"/>
      <c r="Y381" s="89"/>
      <c r="Z381" s="89"/>
      <c r="AA381" s="89"/>
      <c r="AB381" s="89"/>
      <c r="AC381" s="89"/>
      <c r="AD381" s="89"/>
      <c r="AE381" s="89"/>
      <c r="AF381" s="89"/>
    </row>
    <row r="382" spans="1:32" s="86" customFormat="1" ht="20.149999999999999" hidden="1" customHeight="1" x14ac:dyDescent="0.35">
      <c r="A382" s="85"/>
      <c r="F382" s="102" t="s">
        <v>402</v>
      </c>
      <c r="J382" s="88"/>
      <c r="K382" s="88"/>
      <c r="L382" s="88"/>
      <c r="M382" s="88"/>
      <c r="N382" s="88"/>
      <c r="O382" s="89"/>
      <c r="P382" s="89"/>
      <c r="Q382" s="89"/>
      <c r="R382" s="89"/>
      <c r="S382" s="89"/>
      <c r="T382" s="89"/>
      <c r="U382" s="89"/>
      <c r="V382" s="89"/>
      <c r="W382" s="89"/>
      <c r="X382" s="89"/>
      <c r="Y382" s="89"/>
      <c r="Z382" s="89"/>
      <c r="AA382" s="89"/>
      <c r="AB382" s="89"/>
      <c r="AC382" s="89"/>
      <c r="AD382" s="89"/>
      <c r="AE382" s="89"/>
      <c r="AF382" s="89"/>
    </row>
    <row r="383" spans="1:32" s="86" customFormat="1" ht="20.149999999999999" hidden="1" customHeight="1" x14ac:dyDescent="0.35">
      <c r="A383" s="85"/>
      <c r="F383" s="102" t="s">
        <v>403</v>
      </c>
      <c r="J383" s="88"/>
      <c r="K383" s="88"/>
      <c r="L383" s="88"/>
      <c r="M383" s="88"/>
      <c r="N383" s="88"/>
      <c r="O383" s="89"/>
      <c r="P383" s="89"/>
      <c r="Q383" s="89"/>
      <c r="R383" s="89"/>
      <c r="S383" s="89"/>
      <c r="T383" s="89"/>
      <c r="U383" s="89"/>
      <c r="V383" s="89"/>
      <c r="W383" s="89"/>
      <c r="X383" s="89"/>
      <c r="Y383" s="89"/>
      <c r="Z383" s="89"/>
      <c r="AA383" s="89"/>
      <c r="AB383" s="89"/>
      <c r="AC383" s="89"/>
      <c r="AD383" s="89"/>
      <c r="AE383" s="89"/>
      <c r="AF383" s="89"/>
    </row>
    <row r="384" spans="1:32" s="86" customFormat="1" ht="20.149999999999999" hidden="1" customHeight="1" x14ac:dyDescent="0.35">
      <c r="A384" s="85"/>
      <c r="F384" s="102" t="s">
        <v>404</v>
      </c>
      <c r="J384" s="88"/>
      <c r="K384" s="88"/>
      <c r="L384" s="88"/>
      <c r="M384" s="88"/>
      <c r="N384" s="88"/>
      <c r="O384" s="89"/>
      <c r="P384" s="89"/>
      <c r="Q384" s="89"/>
      <c r="R384" s="89"/>
      <c r="S384" s="89"/>
      <c r="T384" s="89"/>
      <c r="U384" s="89"/>
      <c r="V384" s="89"/>
      <c r="W384" s="89"/>
      <c r="X384" s="89"/>
      <c r="Y384" s="89"/>
      <c r="Z384" s="89"/>
      <c r="AA384" s="89"/>
      <c r="AB384" s="89"/>
      <c r="AC384" s="89"/>
      <c r="AD384" s="89"/>
      <c r="AE384" s="89"/>
      <c r="AF384" s="89"/>
    </row>
    <row r="385" spans="1:32" s="86" customFormat="1" ht="20.149999999999999" hidden="1" customHeight="1" x14ac:dyDescent="0.35">
      <c r="A385" s="85"/>
      <c r="F385" s="102" t="s">
        <v>405</v>
      </c>
      <c r="J385" s="88"/>
      <c r="K385" s="88"/>
      <c r="L385" s="88"/>
      <c r="M385" s="88"/>
      <c r="N385" s="88"/>
      <c r="O385" s="89"/>
      <c r="P385" s="89"/>
      <c r="Q385" s="89"/>
      <c r="R385" s="89"/>
      <c r="S385" s="89"/>
      <c r="T385" s="89"/>
      <c r="U385" s="89"/>
      <c r="V385" s="89"/>
      <c r="W385" s="89"/>
      <c r="X385" s="89"/>
      <c r="Y385" s="89"/>
      <c r="Z385" s="89"/>
      <c r="AA385" s="89"/>
      <c r="AB385" s="89"/>
      <c r="AC385" s="89"/>
      <c r="AD385" s="89"/>
      <c r="AE385" s="89"/>
      <c r="AF385" s="89"/>
    </row>
    <row r="386" spans="1:32" s="86" customFormat="1" ht="20.149999999999999" hidden="1" customHeight="1" x14ac:dyDescent="0.35">
      <c r="A386" s="85"/>
      <c r="F386" s="102" t="s">
        <v>406</v>
      </c>
      <c r="J386" s="88"/>
      <c r="K386" s="88"/>
      <c r="L386" s="88"/>
      <c r="M386" s="88"/>
      <c r="N386" s="88"/>
      <c r="O386" s="89"/>
      <c r="P386" s="89"/>
      <c r="Q386" s="89"/>
      <c r="R386" s="89"/>
      <c r="S386" s="89"/>
      <c r="T386" s="89"/>
      <c r="U386" s="89"/>
      <c r="V386" s="89"/>
      <c r="W386" s="89"/>
      <c r="X386" s="89"/>
      <c r="Y386" s="89"/>
      <c r="Z386" s="89"/>
      <c r="AA386" s="89"/>
      <c r="AB386" s="89"/>
      <c r="AC386" s="89"/>
      <c r="AD386" s="89"/>
      <c r="AE386" s="89"/>
      <c r="AF386" s="89"/>
    </row>
    <row r="387" spans="1:32" s="86" customFormat="1" ht="20.149999999999999" hidden="1" customHeight="1" x14ac:dyDescent="0.35">
      <c r="A387" s="85"/>
      <c r="F387" s="102" t="s">
        <v>1041</v>
      </c>
      <c r="J387" s="88"/>
      <c r="K387" s="88"/>
      <c r="L387" s="88"/>
      <c r="M387" s="88"/>
      <c r="N387" s="88"/>
      <c r="O387" s="89"/>
      <c r="P387" s="89"/>
      <c r="Q387" s="89"/>
      <c r="R387" s="89"/>
      <c r="S387" s="89"/>
      <c r="T387" s="89"/>
      <c r="U387" s="89"/>
      <c r="V387" s="89"/>
      <c r="W387" s="89"/>
      <c r="X387" s="89"/>
      <c r="Y387" s="89"/>
      <c r="Z387" s="89"/>
      <c r="AA387" s="89"/>
      <c r="AB387" s="89"/>
      <c r="AC387" s="89"/>
      <c r="AD387" s="89"/>
      <c r="AE387" s="89"/>
      <c r="AF387" s="89"/>
    </row>
    <row r="388" spans="1:32" s="86" customFormat="1" ht="20.149999999999999" hidden="1" customHeight="1" x14ac:dyDescent="0.35">
      <c r="A388" s="85"/>
      <c r="F388" s="102" t="s">
        <v>407</v>
      </c>
      <c r="J388" s="88"/>
      <c r="K388" s="88"/>
      <c r="L388" s="88"/>
      <c r="M388" s="88"/>
      <c r="N388" s="88"/>
      <c r="O388" s="89"/>
      <c r="P388" s="89"/>
      <c r="Q388" s="89"/>
      <c r="R388" s="89"/>
      <c r="S388" s="89"/>
      <c r="T388" s="89"/>
      <c r="U388" s="89"/>
      <c r="V388" s="89"/>
      <c r="W388" s="89"/>
      <c r="X388" s="89"/>
      <c r="Y388" s="89"/>
      <c r="Z388" s="89"/>
      <c r="AA388" s="89"/>
      <c r="AB388" s="89"/>
      <c r="AC388" s="89"/>
      <c r="AD388" s="89"/>
      <c r="AE388" s="89"/>
      <c r="AF388" s="89"/>
    </row>
    <row r="389" spans="1:32" s="86" customFormat="1" ht="20.149999999999999" hidden="1" customHeight="1" x14ac:dyDescent="0.35">
      <c r="A389" s="85"/>
      <c r="F389" s="102" t="s">
        <v>408</v>
      </c>
      <c r="J389" s="88"/>
      <c r="K389" s="88"/>
      <c r="L389" s="88"/>
      <c r="M389" s="88"/>
      <c r="N389" s="88"/>
      <c r="O389" s="89"/>
      <c r="P389" s="89"/>
      <c r="Q389" s="89"/>
      <c r="R389" s="89"/>
      <c r="S389" s="89"/>
      <c r="T389" s="89"/>
      <c r="U389" s="89"/>
      <c r="V389" s="89"/>
      <c r="W389" s="89"/>
      <c r="X389" s="89"/>
      <c r="Y389" s="89"/>
      <c r="Z389" s="89"/>
      <c r="AA389" s="89"/>
      <c r="AB389" s="89"/>
      <c r="AC389" s="89"/>
      <c r="AD389" s="89"/>
      <c r="AE389" s="89"/>
      <c r="AF389" s="89"/>
    </row>
    <row r="390" spans="1:32" s="86" customFormat="1" ht="20.149999999999999" hidden="1" customHeight="1" x14ac:dyDescent="0.35">
      <c r="A390" s="85"/>
      <c r="F390" s="102" t="s">
        <v>409</v>
      </c>
      <c r="J390" s="88"/>
      <c r="K390" s="88"/>
      <c r="L390" s="88"/>
      <c r="M390" s="88"/>
      <c r="N390" s="88"/>
      <c r="O390" s="89"/>
      <c r="P390" s="89"/>
      <c r="Q390" s="89"/>
      <c r="R390" s="89"/>
      <c r="S390" s="89"/>
      <c r="T390" s="89"/>
      <c r="U390" s="89"/>
      <c r="V390" s="89"/>
      <c r="W390" s="89"/>
      <c r="X390" s="89"/>
      <c r="Y390" s="89"/>
      <c r="Z390" s="89"/>
      <c r="AA390" s="89"/>
      <c r="AB390" s="89"/>
      <c r="AC390" s="89"/>
      <c r="AD390" s="89"/>
      <c r="AE390" s="89"/>
      <c r="AF390" s="89"/>
    </row>
    <row r="391" spans="1:32" s="86" customFormat="1" ht="20.149999999999999" hidden="1" customHeight="1" x14ac:dyDescent="0.35">
      <c r="A391" s="85"/>
      <c r="F391" s="102" t="s">
        <v>410</v>
      </c>
      <c r="J391" s="88"/>
      <c r="K391" s="88"/>
      <c r="L391" s="88"/>
      <c r="M391" s="88"/>
      <c r="N391" s="88"/>
      <c r="O391" s="89"/>
      <c r="P391" s="89"/>
      <c r="Q391" s="89"/>
      <c r="R391" s="89"/>
      <c r="S391" s="89"/>
      <c r="T391" s="89"/>
      <c r="U391" s="89"/>
      <c r="V391" s="89"/>
      <c r="W391" s="89"/>
      <c r="X391" s="89"/>
      <c r="Y391" s="89"/>
      <c r="Z391" s="89"/>
      <c r="AA391" s="89"/>
      <c r="AB391" s="89"/>
      <c r="AC391" s="89"/>
      <c r="AD391" s="89"/>
      <c r="AE391" s="89"/>
      <c r="AF391" s="89"/>
    </row>
    <row r="392" spans="1:32" s="86" customFormat="1" ht="20.149999999999999" hidden="1" customHeight="1" x14ac:dyDescent="0.35">
      <c r="A392" s="85"/>
      <c r="F392" s="102" t="s">
        <v>1082</v>
      </c>
      <c r="J392" s="88"/>
      <c r="K392" s="88"/>
      <c r="L392" s="88"/>
      <c r="M392" s="88"/>
      <c r="N392" s="88"/>
      <c r="O392" s="89"/>
      <c r="P392" s="89"/>
      <c r="Q392" s="89"/>
      <c r="R392" s="89"/>
      <c r="S392" s="89"/>
      <c r="T392" s="89"/>
      <c r="U392" s="89"/>
      <c r="V392" s="89"/>
      <c r="W392" s="89"/>
      <c r="X392" s="89"/>
      <c r="Y392" s="89"/>
      <c r="Z392" s="89"/>
      <c r="AA392" s="89"/>
      <c r="AB392" s="89"/>
      <c r="AC392" s="89"/>
      <c r="AD392" s="89"/>
      <c r="AE392" s="89"/>
      <c r="AF392" s="89"/>
    </row>
    <row r="393" spans="1:32" s="86" customFormat="1" ht="20.149999999999999" hidden="1" customHeight="1" x14ac:dyDescent="0.35">
      <c r="A393" s="85"/>
      <c r="F393" s="102" t="s">
        <v>411</v>
      </c>
      <c r="J393" s="88"/>
      <c r="K393" s="88"/>
      <c r="L393" s="88"/>
      <c r="M393" s="88"/>
      <c r="N393" s="88"/>
      <c r="O393" s="89"/>
      <c r="P393" s="89"/>
      <c r="Q393" s="89"/>
      <c r="R393" s="89"/>
      <c r="S393" s="89"/>
      <c r="T393" s="89"/>
      <c r="U393" s="89"/>
      <c r="V393" s="89"/>
      <c r="W393" s="89"/>
      <c r="X393" s="89"/>
      <c r="Y393" s="89"/>
      <c r="Z393" s="89"/>
      <c r="AA393" s="89"/>
      <c r="AB393" s="89"/>
      <c r="AC393" s="89"/>
      <c r="AD393" s="89"/>
      <c r="AE393" s="89"/>
      <c r="AF393" s="89"/>
    </row>
    <row r="394" spans="1:32" s="86" customFormat="1" ht="20.149999999999999" hidden="1" customHeight="1" x14ac:dyDescent="0.35">
      <c r="A394" s="85"/>
      <c r="F394" s="102" t="s">
        <v>412</v>
      </c>
      <c r="J394" s="88"/>
      <c r="K394" s="88"/>
      <c r="L394" s="88"/>
      <c r="M394" s="88"/>
      <c r="N394" s="88"/>
      <c r="O394" s="89"/>
      <c r="P394" s="89"/>
      <c r="Q394" s="89"/>
      <c r="R394" s="89"/>
      <c r="S394" s="89"/>
      <c r="T394" s="89"/>
      <c r="U394" s="89"/>
      <c r="V394" s="89"/>
      <c r="W394" s="89"/>
      <c r="X394" s="89"/>
      <c r="Y394" s="89"/>
      <c r="Z394" s="89"/>
      <c r="AA394" s="89"/>
      <c r="AB394" s="89"/>
      <c r="AC394" s="89"/>
      <c r="AD394" s="89"/>
      <c r="AE394" s="89"/>
      <c r="AF394" s="89"/>
    </row>
    <row r="395" spans="1:32" s="86" customFormat="1" ht="20.149999999999999" hidden="1" customHeight="1" x14ac:dyDescent="0.35">
      <c r="A395" s="85"/>
      <c r="F395" s="102" t="s">
        <v>413</v>
      </c>
      <c r="J395" s="88"/>
      <c r="K395" s="88"/>
      <c r="L395" s="88"/>
      <c r="M395" s="88"/>
      <c r="N395" s="88"/>
      <c r="O395" s="89"/>
      <c r="P395" s="89"/>
      <c r="Q395" s="89"/>
      <c r="R395" s="89"/>
      <c r="S395" s="89"/>
      <c r="T395" s="89"/>
      <c r="U395" s="89"/>
      <c r="V395" s="89"/>
      <c r="W395" s="89"/>
      <c r="X395" s="89"/>
      <c r="Y395" s="89"/>
      <c r="Z395" s="89"/>
      <c r="AA395" s="89"/>
      <c r="AB395" s="89"/>
      <c r="AC395" s="89"/>
      <c r="AD395" s="89"/>
      <c r="AE395" s="89"/>
      <c r="AF395" s="89"/>
    </row>
    <row r="396" spans="1:32" s="86" customFormat="1" ht="20.149999999999999" hidden="1" customHeight="1" x14ac:dyDescent="0.35">
      <c r="A396" s="85"/>
      <c r="F396" s="102" t="s">
        <v>414</v>
      </c>
      <c r="J396" s="88"/>
      <c r="K396" s="88"/>
      <c r="L396" s="88"/>
      <c r="M396" s="88"/>
      <c r="N396" s="88"/>
      <c r="O396" s="89"/>
      <c r="P396" s="89"/>
      <c r="Q396" s="89"/>
      <c r="R396" s="89"/>
      <c r="S396" s="89"/>
      <c r="T396" s="89"/>
      <c r="U396" s="89"/>
      <c r="V396" s="89"/>
      <c r="W396" s="89"/>
      <c r="X396" s="89"/>
      <c r="Y396" s="89"/>
      <c r="Z396" s="89"/>
      <c r="AA396" s="89"/>
      <c r="AB396" s="89"/>
      <c r="AC396" s="89"/>
      <c r="AD396" s="89"/>
      <c r="AE396" s="89"/>
      <c r="AF396" s="89"/>
    </row>
    <row r="397" spans="1:32" s="86" customFormat="1" ht="20.149999999999999" hidden="1" customHeight="1" x14ac:dyDescent="0.35">
      <c r="A397" s="85"/>
      <c r="F397" s="102" t="s">
        <v>415</v>
      </c>
      <c r="J397" s="88"/>
      <c r="K397" s="88"/>
      <c r="L397" s="88"/>
      <c r="M397" s="88"/>
      <c r="N397" s="88"/>
      <c r="O397" s="89"/>
      <c r="P397" s="89"/>
      <c r="Q397" s="89"/>
      <c r="R397" s="89"/>
      <c r="S397" s="89"/>
      <c r="T397" s="89"/>
      <c r="U397" s="89"/>
      <c r="V397" s="89"/>
      <c r="W397" s="89"/>
      <c r="X397" s="89"/>
      <c r="Y397" s="89"/>
      <c r="Z397" s="89"/>
      <c r="AA397" s="89"/>
      <c r="AB397" s="89"/>
      <c r="AC397" s="89"/>
      <c r="AD397" s="89"/>
      <c r="AE397" s="89"/>
      <c r="AF397" s="89"/>
    </row>
    <row r="398" spans="1:32" s="86" customFormat="1" ht="20.149999999999999" hidden="1" customHeight="1" x14ac:dyDescent="0.35">
      <c r="A398" s="85"/>
      <c r="F398" s="102" t="s">
        <v>416</v>
      </c>
      <c r="J398" s="88"/>
      <c r="K398" s="88"/>
      <c r="L398" s="88"/>
      <c r="M398" s="88"/>
      <c r="N398" s="88"/>
      <c r="O398" s="89"/>
      <c r="P398" s="89"/>
      <c r="Q398" s="89"/>
      <c r="R398" s="89"/>
      <c r="S398" s="89"/>
      <c r="T398" s="89"/>
      <c r="U398" s="89"/>
      <c r="V398" s="89"/>
      <c r="W398" s="89"/>
      <c r="X398" s="89"/>
      <c r="Y398" s="89"/>
      <c r="Z398" s="89"/>
      <c r="AA398" s="89"/>
      <c r="AB398" s="89"/>
      <c r="AC398" s="89"/>
      <c r="AD398" s="89"/>
      <c r="AE398" s="89"/>
      <c r="AF398" s="89"/>
    </row>
    <row r="399" spans="1:32" s="86" customFormat="1" ht="20.149999999999999" hidden="1" customHeight="1" x14ac:dyDescent="0.35">
      <c r="A399" s="85"/>
      <c r="F399" s="102" t="s">
        <v>417</v>
      </c>
      <c r="J399" s="88"/>
      <c r="K399" s="88"/>
      <c r="L399" s="88"/>
      <c r="M399" s="88"/>
      <c r="N399" s="88"/>
      <c r="O399" s="89"/>
      <c r="P399" s="89"/>
      <c r="Q399" s="89"/>
      <c r="R399" s="89"/>
      <c r="S399" s="89"/>
      <c r="T399" s="89"/>
      <c r="U399" s="89"/>
      <c r="V399" s="89"/>
      <c r="W399" s="89"/>
      <c r="X399" s="89"/>
      <c r="Y399" s="89"/>
      <c r="Z399" s="89"/>
      <c r="AA399" s="89"/>
      <c r="AB399" s="89"/>
      <c r="AC399" s="89"/>
      <c r="AD399" s="89"/>
      <c r="AE399" s="89"/>
      <c r="AF399" s="89"/>
    </row>
    <row r="400" spans="1:32" s="86" customFormat="1" ht="20.149999999999999" hidden="1" customHeight="1" x14ac:dyDescent="0.35">
      <c r="A400" s="85"/>
      <c r="F400" s="102" t="s">
        <v>418</v>
      </c>
      <c r="J400" s="88"/>
      <c r="K400" s="88"/>
      <c r="L400" s="88"/>
      <c r="M400" s="88"/>
      <c r="N400" s="88"/>
      <c r="O400" s="89"/>
      <c r="P400" s="89"/>
      <c r="Q400" s="89"/>
      <c r="R400" s="89"/>
      <c r="S400" s="89"/>
      <c r="T400" s="89"/>
      <c r="U400" s="89"/>
      <c r="V400" s="89"/>
      <c r="W400" s="89"/>
      <c r="X400" s="89"/>
      <c r="Y400" s="89"/>
      <c r="Z400" s="89"/>
      <c r="AA400" s="89"/>
      <c r="AB400" s="89"/>
      <c r="AC400" s="89"/>
      <c r="AD400" s="89"/>
      <c r="AE400" s="89"/>
      <c r="AF400" s="89"/>
    </row>
    <row r="401" spans="1:32" s="86" customFormat="1" ht="20.149999999999999" hidden="1" customHeight="1" x14ac:dyDescent="0.35">
      <c r="A401" s="85"/>
      <c r="F401" s="102" t="s">
        <v>419</v>
      </c>
      <c r="J401" s="88"/>
      <c r="K401" s="88"/>
      <c r="L401" s="88"/>
      <c r="M401" s="88"/>
      <c r="N401" s="88"/>
      <c r="O401" s="89"/>
      <c r="P401" s="89"/>
      <c r="Q401" s="89"/>
      <c r="R401" s="89"/>
      <c r="S401" s="89"/>
      <c r="T401" s="89"/>
      <c r="U401" s="89"/>
      <c r="V401" s="89"/>
      <c r="W401" s="89"/>
      <c r="X401" s="89"/>
      <c r="Y401" s="89"/>
      <c r="Z401" s="89"/>
      <c r="AA401" s="89"/>
      <c r="AB401" s="89"/>
      <c r="AC401" s="89"/>
      <c r="AD401" s="89"/>
      <c r="AE401" s="89"/>
      <c r="AF401" s="89"/>
    </row>
    <row r="402" spans="1:32" s="86" customFormat="1" ht="20.149999999999999" hidden="1" customHeight="1" x14ac:dyDescent="0.35">
      <c r="A402" s="85"/>
      <c r="F402" s="102" t="s">
        <v>420</v>
      </c>
      <c r="J402" s="88"/>
      <c r="K402" s="88"/>
      <c r="L402" s="88"/>
      <c r="M402" s="88"/>
      <c r="N402" s="88"/>
      <c r="O402" s="89"/>
      <c r="P402" s="89"/>
      <c r="Q402" s="89"/>
      <c r="R402" s="89"/>
      <c r="S402" s="89"/>
      <c r="T402" s="89"/>
      <c r="U402" s="89"/>
      <c r="V402" s="89"/>
      <c r="W402" s="89"/>
      <c r="X402" s="89"/>
      <c r="Y402" s="89"/>
      <c r="Z402" s="89"/>
      <c r="AA402" s="89"/>
      <c r="AB402" s="89"/>
      <c r="AC402" s="89"/>
      <c r="AD402" s="89"/>
      <c r="AE402" s="89"/>
      <c r="AF402" s="89"/>
    </row>
    <row r="403" spans="1:32" s="86" customFormat="1" ht="20.149999999999999" hidden="1" customHeight="1" x14ac:dyDescent="0.35">
      <c r="A403" s="85"/>
      <c r="F403" s="102" t="s">
        <v>421</v>
      </c>
      <c r="J403" s="88"/>
      <c r="K403" s="88"/>
      <c r="L403" s="88"/>
      <c r="M403" s="88"/>
      <c r="N403" s="88"/>
      <c r="O403" s="89"/>
      <c r="P403" s="89"/>
      <c r="Q403" s="89"/>
      <c r="R403" s="89"/>
      <c r="S403" s="89"/>
      <c r="T403" s="89"/>
      <c r="U403" s="89"/>
      <c r="V403" s="89"/>
      <c r="W403" s="89"/>
      <c r="X403" s="89"/>
      <c r="Y403" s="89"/>
      <c r="Z403" s="89"/>
      <c r="AA403" s="89"/>
      <c r="AB403" s="89"/>
      <c r="AC403" s="89"/>
      <c r="AD403" s="89"/>
      <c r="AE403" s="89"/>
      <c r="AF403" s="89"/>
    </row>
    <row r="404" spans="1:32" s="86" customFormat="1" ht="20.149999999999999" hidden="1" customHeight="1" x14ac:dyDescent="0.35">
      <c r="A404" s="85"/>
      <c r="F404" s="102" t="s">
        <v>422</v>
      </c>
      <c r="J404" s="88"/>
      <c r="K404" s="88"/>
      <c r="L404" s="88"/>
      <c r="M404" s="88"/>
      <c r="N404" s="88"/>
      <c r="O404" s="89"/>
      <c r="P404" s="89"/>
      <c r="Q404" s="89"/>
      <c r="R404" s="89"/>
      <c r="S404" s="89"/>
      <c r="T404" s="89"/>
      <c r="U404" s="89"/>
      <c r="V404" s="89"/>
      <c r="W404" s="89"/>
      <c r="X404" s="89"/>
      <c r="Y404" s="89"/>
      <c r="Z404" s="89"/>
      <c r="AA404" s="89"/>
      <c r="AB404" s="89"/>
      <c r="AC404" s="89"/>
      <c r="AD404" s="89"/>
      <c r="AE404" s="89"/>
      <c r="AF404" s="89"/>
    </row>
    <row r="405" spans="1:32" s="86" customFormat="1" ht="20.149999999999999" hidden="1" customHeight="1" x14ac:dyDescent="0.35">
      <c r="A405" s="85"/>
      <c r="F405" s="102" t="s">
        <v>423</v>
      </c>
      <c r="J405" s="88"/>
      <c r="K405" s="88"/>
      <c r="L405" s="88"/>
      <c r="M405" s="88"/>
      <c r="N405" s="88"/>
      <c r="O405" s="89"/>
      <c r="P405" s="89"/>
      <c r="Q405" s="89"/>
      <c r="R405" s="89"/>
      <c r="S405" s="89"/>
      <c r="T405" s="89"/>
      <c r="U405" s="89"/>
      <c r="V405" s="89"/>
      <c r="W405" s="89"/>
      <c r="X405" s="89"/>
      <c r="Y405" s="89"/>
      <c r="Z405" s="89"/>
      <c r="AA405" s="89"/>
      <c r="AB405" s="89"/>
      <c r="AC405" s="89"/>
      <c r="AD405" s="89"/>
      <c r="AE405" s="89"/>
      <c r="AF405" s="89"/>
    </row>
    <row r="406" spans="1:32" s="86" customFormat="1" ht="20.149999999999999" hidden="1" customHeight="1" x14ac:dyDescent="0.35">
      <c r="A406" s="85"/>
      <c r="F406" s="102" t="s">
        <v>424</v>
      </c>
      <c r="J406" s="88"/>
      <c r="K406" s="88"/>
      <c r="L406" s="88"/>
      <c r="M406" s="88"/>
      <c r="N406" s="88"/>
      <c r="O406" s="89"/>
      <c r="P406" s="89"/>
      <c r="Q406" s="89"/>
      <c r="R406" s="89"/>
      <c r="S406" s="89"/>
      <c r="T406" s="89"/>
      <c r="U406" s="89"/>
      <c r="V406" s="89"/>
      <c r="W406" s="89"/>
      <c r="X406" s="89"/>
      <c r="Y406" s="89"/>
      <c r="Z406" s="89"/>
      <c r="AA406" s="89"/>
      <c r="AB406" s="89"/>
      <c r="AC406" s="89"/>
      <c r="AD406" s="89"/>
      <c r="AE406" s="89"/>
      <c r="AF406" s="89"/>
    </row>
    <row r="407" spans="1:32" s="86" customFormat="1" ht="20.149999999999999" hidden="1" customHeight="1" x14ac:dyDescent="0.35">
      <c r="A407" s="85"/>
      <c r="F407" s="102" t="s">
        <v>425</v>
      </c>
      <c r="J407" s="88"/>
      <c r="K407" s="88"/>
      <c r="L407" s="88"/>
      <c r="M407" s="88"/>
      <c r="N407" s="88"/>
      <c r="O407" s="89"/>
      <c r="P407" s="89"/>
      <c r="Q407" s="89"/>
      <c r="R407" s="89"/>
      <c r="S407" s="89"/>
      <c r="T407" s="89"/>
      <c r="U407" s="89"/>
      <c r="V407" s="89"/>
      <c r="W407" s="89"/>
      <c r="X407" s="89"/>
      <c r="Y407" s="89"/>
      <c r="Z407" s="89"/>
      <c r="AA407" s="89"/>
      <c r="AB407" s="89"/>
      <c r="AC407" s="89"/>
      <c r="AD407" s="89"/>
      <c r="AE407" s="89"/>
      <c r="AF407" s="89"/>
    </row>
    <row r="408" spans="1:32" s="86" customFormat="1" ht="20.149999999999999" hidden="1" customHeight="1" x14ac:dyDescent="0.35">
      <c r="A408" s="85"/>
      <c r="F408" s="102" t="s">
        <v>426</v>
      </c>
      <c r="J408" s="88"/>
      <c r="K408" s="88"/>
      <c r="L408" s="88"/>
      <c r="M408" s="88"/>
      <c r="N408" s="88"/>
      <c r="O408" s="89"/>
      <c r="P408" s="89"/>
      <c r="Q408" s="89"/>
      <c r="R408" s="89"/>
      <c r="S408" s="89"/>
      <c r="T408" s="89"/>
      <c r="U408" s="89"/>
      <c r="V408" s="89"/>
      <c r="W408" s="89"/>
      <c r="X408" s="89"/>
      <c r="Y408" s="89"/>
      <c r="Z408" s="89"/>
      <c r="AA408" s="89"/>
      <c r="AB408" s="89"/>
      <c r="AC408" s="89"/>
      <c r="AD408" s="89"/>
      <c r="AE408" s="89"/>
      <c r="AF408" s="89"/>
    </row>
    <row r="409" spans="1:32" s="86" customFormat="1" ht="20.149999999999999" hidden="1" customHeight="1" x14ac:dyDescent="0.35">
      <c r="A409" s="85"/>
      <c r="F409" s="102" t="s">
        <v>427</v>
      </c>
      <c r="J409" s="88"/>
      <c r="K409" s="88"/>
      <c r="L409" s="88"/>
      <c r="M409" s="88"/>
      <c r="N409" s="88"/>
      <c r="O409" s="89"/>
      <c r="P409" s="89"/>
      <c r="Q409" s="89"/>
      <c r="R409" s="89"/>
      <c r="S409" s="89"/>
      <c r="T409" s="89"/>
      <c r="U409" s="89"/>
      <c r="V409" s="89"/>
      <c r="W409" s="89"/>
      <c r="X409" s="89"/>
      <c r="Y409" s="89"/>
      <c r="Z409" s="89"/>
      <c r="AA409" s="89"/>
      <c r="AB409" s="89"/>
      <c r="AC409" s="89"/>
      <c r="AD409" s="89"/>
      <c r="AE409" s="89"/>
      <c r="AF409" s="89"/>
    </row>
    <row r="410" spans="1:32" s="86" customFormat="1" ht="20.149999999999999" hidden="1" customHeight="1" x14ac:dyDescent="0.35">
      <c r="A410" s="85"/>
      <c r="F410" s="102" t="s">
        <v>428</v>
      </c>
      <c r="J410" s="88"/>
      <c r="K410" s="88"/>
      <c r="L410" s="88"/>
      <c r="M410" s="88"/>
      <c r="N410" s="88"/>
      <c r="O410" s="89"/>
      <c r="P410" s="89"/>
      <c r="Q410" s="89"/>
      <c r="R410" s="89"/>
      <c r="S410" s="89"/>
      <c r="T410" s="89"/>
      <c r="U410" s="89"/>
      <c r="V410" s="89"/>
      <c r="W410" s="89"/>
      <c r="X410" s="89"/>
      <c r="Y410" s="89"/>
      <c r="Z410" s="89"/>
      <c r="AA410" s="89"/>
      <c r="AB410" s="89"/>
      <c r="AC410" s="89"/>
      <c r="AD410" s="89"/>
      <c r="AE410" s="89"/>
      <c r="AF410" s="89"/>
    </row>
    <row r="411" spans="1:32" s="86" customFormat="1" ht="20.149999999999999" hidden="1" customHeight="1" x14ac:dyDescent="0.35">
      <c r="A411" s="85"/>
      <c r="F411" s="102" t="s">
        <v>429</v>
      </c>
      <c r="J411" s="88"/>
      <c r="K411" s="88"/>
      <c r="L411" s="88"/>
      <c r="M411" s="88"/>
      <c r="N411" s="88"/>
      <c r="O411" s="89"/>
      <c r="P411" s="89"/>
      <c r="Q411" s="89"/>
      <c r="R411" s="89"/>
      <c r="S411" s="89"/>
      <c r="T411" s="89"/>
      <c r="U411" s="89"/>
      <c r="V411" s="89"/>
      <c r="W411" s="89"/>
      <c r="X411" s="89"/>
      <c r="Y411" s="89"/>
      <c r="Z411" s="89"/>
      <c r="AA411" s="89"/>
      <c r="AB411" s="89"/>
      <c r="AC411" s="89"/>
      <c r="AD411" s="89"/>
      <c r="AE411" s="89"/>
      <c r="AF411" s="89"/>
    </row>
    <row r="412" spans="1:32" s="86" customFormat="1" ht="20.149999999999999" hidden="1" customHeight="1" x14ac:dyDescent="0.35">
      <c r="A412" s="85"/>
      <c r="F412" s="102" t="s">
        <v>430</v>
      </c>
      <c r="J412" s="88"/>
      <c r="K412" s="88"/>
      <c r="L412" s="88"/>
      <c r="M412" s="88"/>
      <c r="N412" s="88"/>
      <c r="O412" s="89"/>
      <c r="P412" s="89"/>
      <c r="Q412" s="89"/>
      <c r="R412" s="89"/>
      <c r="S412" s="89"/>
      <c r="T412" s="89"/>
      <c r="U412" s="89"/>
      <c r="V412" s="89"/>
      <c r="W412" s="89"/>
      <c r="X412" s="89"/>
      <c r="Y412" s="89"/>
      <c r="Z412" s="89"/>
      <c r="AA412" s="89"/>
      <c r="AB412" s="89"/>
      <c r="AC412" s="89"/>
      <c r="AD412" s="89"/>
      <c r="AE412" s="89"/>
      <c r="AF412" s="89"/>
    </row>
    <row r="413" spans="1:32" s="86" customFormat="1" ht="20.149999999999999" hidden="1" customHeight="1" x14ac:dyDescent="0.35">
      <c r="A413" s="85"/>
      <c r="F413" s="102" t="s">
        <v>431</v>
      </c>
      <c r="J413" s="88"/>
      <c r="K413" s="88"/>
      <c r="L413" s="88"/>
      <c r="M413" s="88"/>
      <c r="N413" s="88"/>
      <c r="O413" s="89"/>
      <c r="P413" s="89"/>
      <c r="Q413" s="89"/>
      <c r="R413" s="89"/>
      <c r="S413" s="89"/>
      <c r="T413" s="89"/>
      <c r="U413" s="89"/>
      <c r="V413" s="89"/>
      <c r="W413" s="89"/>
      <c r="X413" s="89"/>
      <c r="Y413" s="89"/>
      <c r="Z413" s="89"/>
      <c r="AA413" s="89"/>
      <c r="AB413" s="89"/>
      <c r="AC413" s="89"/>
      <c r="AD413" s="89"/>
      <c r="AE413" s="89"/>
      <c r="AF413" s="89"/>
    </row>
    <row r="414" spans="1:32" s="86" customFormat="1" ht="20.149999999999999" hidden="1" customHeight="1" x14ac:dyDescent="0.35">
      <c r="A414" s="85"/>
      <c r="F414" s="102" t="s">
        <v>898</v>
      </c>
      <c r="J414" s="88"/>
      <c r="K414" s="88"/>
      <c r="L414" s="88"/>
      <c r="M414" s="88"/>
      <c r="N414" s="88"/>
      <c r="O414" s="89"/>
      <c r="P414" s="89"/>
      <c r="Q414" s="89"/>
      <c r="R414" s="89"/>
      <c r="S414" s="89"/>
      <c r="T414" s="89"/>
      <c r="U414" s="89"/>
      <c r="V414" s="89"/>
      <c r="W414" s="89"/>
      <c r="X414" s="89"/>
      <c r="Y414" s="89"/>
      <c r="Z414" s="89"/>
      <c r="AA414" s="89"/>
      <c r="AB414" s="89"/>
      <c r="AC414" s="89"/>
      <c r="AD414" s="89"/>
      <c r="AE414" s="89"/>
      <c r="AF414" s="89"/>
    </row>
    <row r="415" spans="1:32" s="86" customFormat="1" ht="20.149999999999999" hidden="1" customHeight="1" x14ac:dyDescent="0.35">
      <c r="A415" s="85"/>
      <c r="F415" s="102" t="s">
        <v>1075</v>
      </c>
      <c r="J415" s="88"/>
      <c r="K415" s="88"/>
      <c r="L415" s="88"/>
      <c r="M415" s="88"/>
      <c r="N415" s="88"/>
      <c r="O415" s="89"/>
      <c r="P415" s="89"/>
      <c r="Q415" s="89"/>
      <c r="R415" s="89"/>
      <c r="S415" s="89"/>
      <c r="T415" s="89"/>
      <c r="U415" s="89"/>
      <c r="V415" s="89"/>
      <c r="W415" s="89"/>
      <c r="X415" s="89"/>
      <c r="Y415" s="89"/>
      <c r="Z415" s="89"/>
      <c r="AA415" s="89"/>
      <c r="AB415" s="89"/>
      <c r="AC415" s="89"/>
      <c r="AD415" s="89"/>
      <c r="AE415" s="89"/>
      <c r="AF415" s="89"/>
    </row>
    <row r="416" spans="1:32" s="86" customFormat="1" ht="20.149999999999999" hidden="1" customHeight="1" x14ac:dyDescent="0.35">
      <c r="A416" s="85"/>
      <c r="F416" s="102" t="s">
        <v>432</v>
      </c>
      <c r="J416" s="88"/>
      <c r="K416" s="88"/>
      <c r="L416" s="88"/>
      <c r="M416" s="88"/>
      <c r="N416" s="88"/>
      <c r="O416" s="89"/>
      <c r="P416" s="89"/>
      <c r="Q416" s="89"/>
      <c r="R416" s="89"/>
      <c r="S416" s="89"/>
      <c r="T416" s="89"/>
      <c r="U416" s="89"/>
      <c r="V416" s="89"/>
      <c r="W416" s="89"/>
      <c r="X416" s="89"/>
      <c r="Y416" s="89"/>
      <c r="Z416" s="89"/>
      <c r="AA416" s="89"/>
      <c r="AB416" s="89"/>
      <c r="AC416" s="89"/>
      <c r="AD416" s="89"/>
      <c r="AE416" s="89"/>
      <c r="AF416" s="89"/>
    </row>
    <row r="417" spans="1:32" s="86" customFormat="1" ht="20.149999999999999" hidden="1" customHeight="1" x14ac:dyDescent="0.35">
      <c r="A417" s="85"/>
      <c r="F417" s="102" t="s">
        <v>433</v>
      </c>
      <c r="J417" s="88"/>
      <c r="K417" s="88"/>
      <c r="L417" s="88"/>
      <c r="M417" s="88"/>
      <c r="N417" s="88"/>
      <c r="O417" s="89"/>
      <c r="P417" s="89"/>
      <c r="Q417" s="89"/>
      <c r="R417" s="89"/>
      <c r="S417" s="89"/>
      <c r="T417" s="89"/>
      <c r="U417" s="89"/>
      <c r="V417" s="89"/>
      <c r="W417" s="89"/>
      <c r="X417" s="89"/>
      <c r="Y417" s="89"/>
      <c r="Z417" s="89"/>
      <c r="AA417" s="89"/>
      <c r="AB417" s="89"/>
      <c r="AC417" s="89"/>
      <c r="AD417" s="89"/>
      <c r="AE417" s="89"/>
      <c r="AF417" s="89"/>
    </row>
    <row r="418" spans="1:32" s="86" customFormat="1" ht="20.149999999999999" hidden="1" customHeight="1" x14ac:dyDescent="0.35">
      <c r="A418" s="85"/>
      <c r="F418" s="102" t="s">
        <v>434</v>
      </c>
      <c r="J418" s="88"/>
      <c r="K418" s="88"/>
      <c r="L418" s="88"/>
      <c r="M418" s="88"/>
      <c r="N418" s="88"/>
      <c r="O418" s="89"/>
      <c r="P418" s="89"/>
      <c r="Q418" s="89"/>
      <c r="R418" s="89"/>
      <c r="S418" s="89"/>
      <c r="T418" s="89"/>
      <c r="U418" s="89"/>
      <c r="V418" s="89"/>
      <c r="W418" s="89"/>
      <c r="X418" s="89"/>
      <c r="Y418" s="89"/>
      <c r="Z418" s="89"/>
      <c r="AA418" s="89"/>
      <c r="AB418" s="89"/>
      <c r="AC418" s="89"/>
      <c r="AD418" s="89"/>
      <c r="AE418" s="89"/>
      <c r="AF418" s="89"/>
    </row>
    <row r="419" spans="1:32" s="86" customFormat="1" ht="20.149999999999999" hidden="1" customHeight="1" x14ac:dyDescent="0.35">
      <c r="A419" s="85"/>
      <c r="F419" s="102" t="s">
        <v>435</v>
      </c>
      <c r="J419" s="88"/>
      <c r="K419" s="88"/>
      <c r="L419" s="88"/>
      <c r="M419" s="88"/>
      <c r="N419" s="88"/>
      <c r="O419" s="89"/>
      <c r="P419" s="89"/>
      <c r="Q419" s="89"/>
      <c r="R419" s="89"/>
      <c r="S419" s="89"/>
      <c r="T419" s="89"/>
      <c r="U419" s="89"/>
      <c r="V419" s="89"/>
      <c r="W419" s="89"/>
      <c r="X419" s="89"/>
      <c r="Y419" s="89"/>
      <c r="Z419" s="89"/>
      <c r="AA419" s="89"/>
      <c r="AB419" s="89"/>
      <c r="AC419" s="89"/>
      <c r="AD419" s="89"/>
      <c r="AE419" s="89"/>
      <c r="AF419" s="89"/>
    </row>
    <row r="420" spans="1:32" s="86" customFormat="1" ht="20.149999999999999" hidden="1" customHeight="1" x14ac:dyDescent="0.35">
      <c r="A420" s="85"/>
      <c r="F420" s="102" t="s">
        <v>436</v>
      </c>
      <c r="J420" s="88"/>
      <c r="K420" s="88"/>
      <c r="L420" s="88"/>
      <c r="M420" s="88"/>
      <c r="N420" s="88"/>
      <c r="O420" s="89"/>
      <c r="P420" s="89"/>
      <c r="Q420" s="89"/>
      <c r="R420" s="89"/>
      <c r="S420" s="89"/>
      <c r="T420" s="89"/>
      <c r="U420" s="89"/>
      <c r="V420" s="89"/>
      <c r="W420" s="89"/>
      <c r="X420" s="89"/>
      <c r="Y420" s="89"/>
      <c r="Z420" s="89"/>
      <c r="AA420" s="89"/>
      <c r="AB420" s="89"/>
      <c r="AC420" s="89"/>
      <c r="AD420" s="89"/>
      <c r="AE420" s="89"/>
      <c r="AF420" s="89"/>
    </row>
    <row r="421" spans="1:32" s="86" customFormat="1" ht="20.149999999999999" hidden="1" customHeight="1" x14ac:dyDescent="0.35">
      <c r="A421" s="85"/>
      <c r="F421" s="102" t="s">
        <v>437</v>
      </c>
      <c r="J421" s="88"/>
      <c r="K421" s="88"/>
      <c r="L421" s="88"/>
      <c r="M421" s="88"/>
      <c r="N421" s="88"/>
      <c r="O421" s="89"/>
      <c r="P421" s="89"/>
      <c r="Q421" s="89"/>
      <c r="R421" s="89"/>
      <c r="S421" s="89"/>
      <c r="T421" s="89"/>
      <c r="U421" s="89"/>
      <c r="V421" s="89"/>
      <c r="W421" s="89"/>
      <c r="X421" s="89"/>
      <c r="Y421" s="89"/>
      <c r="Z421" s="89"/>
      <c r="AA421" s="89"/>
      <c r="AB421" s="89"/>
      <c r="AC421" s="89"/>
      <c r="AD421" s="89"/>
      <c r="AE421" s="89"/>
      <c r="AF421" s="89"/>
    </row>
    <row r="422" spans="1:32" s="86" customFormat="1" ht="20.149999999999999" hidden="1" customHeight="1" x14ac:dyDescent="0.35">
      <c r="A422" s="85"/>
      <c r="F422" s="102" t="s">
        <v>438</v>
      </c>
      <c r="J422" s="88"/>
      <c r="K422" s="88"/>
      <c r="L422" s="88"/>
      <c r="M422" s="88"/>
      <c r="N422" s="88"/>
      <c r="O422" s="89"/>
      <c r="P422" s="89"/>
      <c r="Q422" s="89"/>
      <c r="R422" s="89"/>
      <c r="S422" s="89"/>
      <c r="T422" s="89"/>
      <c r="U422" s="89"/>
      <c r="V422" s="89"/>
      <c r="W422" s="89"/>
      <c r="X422" s="89"/>
      <c r="Y422" s="89"/>
      <c r="Z422" s="89"/>
      <c r="AA422" s="89"/>
      <c r="AB422" s="89"/>
      <c r="AC422" s="89"/>
      <c r="AD422" s="89"/>
      <c r="AE422" s="89"/>
      <c r="AF422" s="89"/>
    </row>
    <row r="423" spans="1:32" s="86" customFormat="1" ht="20.149999999999999" hidden="1" customHeight="1" x14ac:dyDescent="0.35">
      <c r="A423" s="85"/>
      <c r="F423" s="102" t="s">
        <v>439</v>
      </c>
      <c r="J423" s="88"/>
      <c r="K423" s="88"/>
      <c r="L423" s="88"/>
      <c r="M423" s="88"/>
      <c r="N423" s="88"/>
      <c r="O423" s="89"/>
      <c r="P423" s="89"/>
      <c r="Q423" s="89"/>
      <c r="R423" s="89"/>
      <c r="S423" s="89"/>
      <c r="T423" s="89"/>
      <c r="U423" s="89"/>
      <c r="V423" s="89"/>
      <c r="W423" s="89"/>
      <c r="X423" s="89"/>
      <c r="Y423" s="89"/>
      <c r="Z423" s="89"/>
      <c r="AA423" s="89"/>
      <c r="AB423" s="89"/>
      <c r="AC423" s="89"/>
      <c r="AD423" s="89"/>
      <c r="AE423" s="89"/>
      <c r="AF423" s="89"/>
    </row>
    <row r="424" spans="1:32" s="86" customFormat="1" ht="20.149999999999999" hidden="1" customHeight="1" x14ac:dyDescent="0.35">
      <c r="A424" s="85"/>
      <c r="F424" s="102" t="s">
        <v>1108</v>
      </c>
      <c r="J424" s="88"/>
      <c r="K424" s="88"/>
      <c r="L424" s="88"/>
      <c r="M424" s="88"/>
      <c r="N424" s="88"/>
      <c r="O424" s="89"/>
      <c r="P424" s="89"/>
      <c r="Q424" s="89"/>
      <c r="R424" s="89"/>
      <c r="S424" s="89"/>
      <c r="T424" s="89"/>
      <c r="U424" s="89"/>
      <c r="V424" s="89"/>
      <c r="W424" s="89"/>
      <c r="X424" s="89"/>
      <c r="Y424" s="89"/>
      <c r="Z424" s="89"/>
      <c r="AA424" s="89"/>
      <c r="AB424" s="89"/>
      <c r="AC424" s="89"/>
      <c r="AD424" s="89"/>
      <c r="AE424" s="89"/>
      <c r="AF424" s="89"/>
    </row>
    <row r="425" spans="1:32" s="86" customFormat="1" ht="20.149999999999999" hidden="1" customHeight="1" x14ac:dyDescent="0.35">
      <c r="A425" s="85"/>
      <c r="F425" s="102" t="s">
        <v>440</v>
      </c>
      <c r="J425" s="88"/>
      <c r="K425" s="88"/>
      <c r="L425" s="88"/>
      <c r="M425" s="88"/>
      <c r="N425" s="88"/>
      <c r="O425" s="89"/>
      <c r="P425" s="89"/>
      <c r="Q425" s="89"/>
      <c r="R425" s="89"/>
      <c r="S425" s="89"/>
      <c r="T425" s="89"/>
      <c r="U425" s="89"/>
      <c r="V425" s="89"/>
      <c r="W425" s="89"/>
      <c r="X425" s="89"/>
      <c r="Y425" s="89"/>
      <c r="Z425" s="89"/>
      <c r="AA425" s="89"/>
      <c r="AB425" s="89"/>
      <c r="AC425" s="89"/>
      <c r="AD425" s="89"/>
      <c r="AE425" s="89"/>
      <c r="AF425" s="89"/>
    </row>
    <row r="426" spans="1:32" s="86" customFormat="1" ht="20.149999999999999" hidden="1" customHeight="1" x14ac:dyDescent="0.35">
      <c r="A426" s="85"/>
      <c r="F426" s="102" t="s">
        <v>441</v>
      </c>
      <c r="J426" s="88"/>
      <c r="K426" s="88"/>
      <c r="L426" s="88"/>
      <c r="M426" s="88"/>
      <c r="N426" s="88"/>
      <c r="O426" s="89"/>
      <c r="P426" s="89"/>
      <c r="Q426" s="89"/>
      <c r="R426" s="89"/>
      <c r="S426" s="89"/>
      <c r="T426" s="89"/>
      <c r="U426" s="89"/>
      <c r="V426" s="89"/>
      <c r="W426" s="89"/>
      <c r="X426" s="89"/>
      <c r="Y426" s="89"/>
      <c r="Z426" s="89"/>
      <c r="AA426" s="89"/>
      <c r="AB426" s="89"/>
      <c r="AC426" s="89"/>
      <c r="AD426" s="89"/>
      <c r="AE426" s="89"/>
      <c r="AF426" s="89"/>
    </row>
    <row r="427" spans="1:32" s="86" customFormat="1" ht="20.149999999999999" hidden="1" customHeight="1" x14ac:dyDescent="0.35">
      <c r="A427" s="85"/>
      <c r="F427" s="102" t="s">
        <v>1056</v>
      </c>
      <c r="J427" s="88"/>
      <c r="K427" s="88"/>
      <c r="L427" s="88"/>
      <c r="M427" s="88"/>
      <c r="N427" s="88"/>
      <c r="O427" s="89"/>
      <c r="P427" s="89"/>
      <c r="Q427" s="89"/>
      <c r="R427" s="89"/>
      <c r="S427" s="89"/>
      <c r="T427" s="89"/>
      <c r="U427" s="89"/>
      <c r="V427" s="89"/>
      <c r="W427" s="89"/>
      <c r="X427" s="89"/>
      <c r="Y427" s="89"/>
      <c r="Z427" s="89"/>
      <c r="AA427" s="89"/>
      <c r="AB427" s="89"/>
      <c r="AC427" s="89"/>
      <c r="AD427" s="89"/>
      <c r="AE427" s="89"/>
      <c r="AF427" s="89"/>
    </row>
    <row r="428" spans="1:32" s="86" customFormat="1" ht="20.149999999999999" hidden="1" customHeight="1" x14ac:dyDescent="0.35">
      <c r="A428" s="85"/>
      <c r="F428" s="102" t="s">
        <v>1109</v>
      </c>
      <c r="J428" s="88"/>
      <c r="K428" s="88"/>
      <c r="L428" s="88"/>
      <c r="M428" s="88"/>
      <c r="N428" s="88"/>
      <c r="O428" s="89"/>
      <c r="P428" s="89"/>
      <c r="Q428" s="89"/>
      <c r="R428" s="89"/>
      <c r="S428" s="89"/>
      <c r="T428" s="89"/>
      <c r="U428" s="89"/>
      <c r="V428" s="89"/>
      <c r="W428" s="89"/>
      <c r="X428" s="89"/>
      <c r="Y428" s="89"/>
      <c r="Z428" s="89"/>
      <c r="AA428" s="89"/>
      <c r="AB428" s="89"/>
      <c r="AC428" s="89"/>
      <c r="AD428" s="89"/>
      <c r="AE428" s="89"/>
      <c r="AF428" s="89"/>
    </row>
    <row r="429" spans="1:32" s="86" customFormat="1" ht="20.149999999999999" hidden="1" customHeight="1" x14ac:dyDescent="0.35">
      <c r="A429" s="85"/>
      <c r="F429" s="102" t="s">
        <v>442</v>
      </c>
      <c r="J429" s="88"/>
      <c r="K429" s="88"/>
      <c r="L429" s="88"/>
      <c r="M429" s="88"/>
      <c r="N429" s="88"/>
      <c r="O429" s="89"/>
      <c r="P429" s="89"/>
      <c r="Q429" s="89"/>
      <c r="R429" s="89"/>
      <c r="S429" s="89"/>
      <c r="T429" s="89"/>
      <c r="U429" s="89"/>
      <c r="V429" s="89"/>
      <c r="W429" s="89"/>
      <c r="X429" s="89"/>
      <c r="Y429" s="89"/>
      <c r="Z429" s="89"/>
      <c r="AA429" s="89"/>
      <c r="AB429" s="89"/>
      <c r="AC429" s="89"/>
      <c r="AD429" s="89"/>
      <c r="AE429" s="89"/>
      <c r="AF429" s="89"/>
    </row>
    <row r="430" spans="1:32" s="86" customFormat="1" ht="20.149999999999999" hidden="1" customHeight="1" x14ac:dyDescent="0.35">
      <c r="A430" s="85"/>
      <c r="F430" s="102" t="s">
        <v>1057</v>
      </c>
      <c r="J430" s="88"/>
      <c r="K430" s="88"/>
      <c r="L430" s="88"/>
      <c r="M430" s="88"/>
      <c r="N430" s="88"/>
      <c r="O430" s="89"/>
      <c r="P430" s="89"/>
      <c r="Q430" s="89"/>
      <c r="R430" s="89"/>
      <c r="S430" s="89"/>
      <c r="T430" s="89"/>
      <c r="U430" s="89"/>
      <c r="V430" s="89"/>
      <c r="W430" s="89"/>
      <c r="X430" s="89"/>
      <c r="Y430" s="89"/>
      <c r="Z430" s="89"/>
      <c r="AA430" s="89"/>
      <c r="AB430" s="89"/>
      <c r="AC430" s="89"/>
      <c r="AD430" s="89"/>
      <c r="AE430" s="89"/>
      <c r="AF430" s="89"/>
    </row>
    <row r="431" spans="1:32" s="86" customFormat="1" ht="20.149999999999999" hidden="1" customHeight="1" x14ac:dyDescent="0.35">
      <c r="A431" s="85"/>
      <c r="F431" s="102" t="s">
        <v>1058</v>
      </c>
      <c r="J431" s="88"/>
      <c r="K431" s="88"/>
      <c r="L431" s="88"/>
      <c r="M431" s="88"/>
      <c r="N431" s="88"/>
      <c r="O431" s="89"/>
      <c r="P431" s="89"/>
      <c r="Q431" s="89"/>
      <c r="R431" s="89"/>
      <c r="S431" s="89"/>
      <c r="T431" s="89"/>
      <c r="U431" s="89"/>
      <c r="V431" s="89"/>
      <c r="W431" s="89"/>
      <c r="X431" s="89"/>
      <c r="Y431" s="89"/>
      <c r="Z431" s="89"/>
      <c r="AA431" s="89"/>
      <c r="AB431" s="89"/>
      <c r="AC431" s="89"/>
      <c r="AD431" s="89"/>
      <c r="AE431" s="89"/>
      <c r="AF431" s="89"/>
    </row>
    <row r="432" spans="1:32" s="86" customFormat="1" ht="20.149999999999999" hidden="1" customHeight="1" x14ac:dyDescent="0.35">
      <c r="A432" s="85"/>
      <c r="F432" s="102" t="s">
        <v>1059</v>
      </c>
      <c r="J432" s="88"/>
      <c r="K432" s="88"/>
      <c r="L432" s="88"/>
      <c r="M432" s="88"/>
      <c r="N432" s="88"/>
      <c r="O432" s="89"/>
      <c r="P432" s="89"/>
      <c r="Q432" s="89"/>
      <c r="R432" s="89"/>
      <c r="S432" s="89"/>
      <c r="T432" s="89"/>
      <c r="U432" s="89"/>
      <c r="V432" s="89"/>
      <c r="W432" s="89"/>
      <c r="X432" s="89"/>
      <c r="Y432" s="89"/>
      <c r="Z432" s="89"/>
      <c r="AA432" s="89"/>
      <c r="AB432" s="89"/>
      <c r="AC432" s="89"/>
      <c r="AD432" s="89"/>
      <c r="AE432" s="89"/>
      <c r="AF432" s="89"/>
    </row>
    <row r="433" spans="1:32" s="86" customFormat="1" ht="20.149999999999999" hidden="1" customHeight="1" x14ac:dyDescent="0.35">
      <c r="A433" s="85"/>
      <c r="F433" s="102" t="s">
        <v>443</v>
      </c>
      <c r="J433" s="88"/>
      <c r="K433" s="88"/>
      <c r="L433" s="88"/>
      <c r="M433" s="88"/>
      <c r="N433" s="88"/>
      <c r="O433" s="89"/>
      <c r="P433" s="89"/>
      <c r="Q433" s="89"/>
      <c r="R433" s="89"/>
      <c r="S433" s="89"/>
      <c r="T433" s="89"/>
      <c r="U433" s="89"/>
      <c r="V433" s="89"/>
      <c r="W433" s="89"/>
      <c r="X433" s="89"/>
      <c r="Y433" s="89"/>
      <c r="Z433" s="89"/>
      <c r="AA433" s="89"/>
      <c r="AB433" s="89"/>
      <c r="AC433" s="89"/>
      <c r="AD433" s="89"/>
      <c r="AE433" s="89"/>
      <c r="AF433" s="89"/>
    </row>
    <row r="434" spans="1:32" s="86" customFormat="1" ht="20.149999999999999" hidden="1" customHeight="1" x14ac:dyDescent="0.35">
      <c r="A434" s="85"/>
      <c r="F434" s="102" t="s">
        <v>444</v>
      </c>
      <c r="J434" s="88"/>
      <c r="K434" s="88"/>
      <c r="L434" s="88"/>
      <c r="M434" s="88"/>
      <c r="N434" s="88"/>
      <c r="O434" s="89"/>
      <c r="P434" s="89"/>
      <c r="Q434" s="89"/>
      <c r="R434" s="89"/>
      <c r="S434" s="89"/>
      <c r="T434" s="89"/>
      <c r="U434" s="89"/>
      <c r="V434" s="89"/>
      <c r="W434" s="89"/>
      <c r="X434" s="89"/>
      <c r="Y434" s="89"/>
      <c r="Z434" s="89"/>
      <c r="AA434" s="89"/>
      <c r="AB434" s="89"/>
      <c r="AC434" s="89"/>
      <c r="AD434" s="89"/>
      <c r="AE434" s="89"/>
      <c r="AF434" s="89"/>
    </row>
    <row r="435" spans="1:32" s="86" customFormat="1" ht="20.149999999999999" hidden="1" customHeight="1" x14ac:dyDescent="0.35">
      <c r="A435" s="85"/>
      <c r="F435" s="102" t="s">
        <v>899</v>
      </c>
      <c r="J435" s="88"/>
      <c r="K435" s="88"/>
      <c r="L435" s="88"/>
      <c r="M435" s="88"/>
      <c r="N435" s="88"/>
      <c r="O435" s="89"/>
      <c r="P435" s="89"/>
      <c r="Q435" s="89"/>
      <c r="R435" s="89"/>
      <c r="S435" s="89"/>
      <c r="T435" s="89"/>
      <c r="U435" s="89"/>
      <c r="V435" s="89"/>
      <c r="W435" s="89"/>
      <c r="X435" s="89"/>
      <c r="Y435" s="89"/>
      <c r="Z435" s="89"/>
      <c r="AA435" s="89"/>
      <c r="AB435" s="89"/>
      <c r="AC435" s="89"/>
      <c r="AD435" s="89"/>
      <c r="AE435" s="89"/>
      <c r="AF435" s="89"/>
    </row>
    <row r="436" spans="1:32" s="86" customFormat="1" ht="20.149999999999999" hidden="1" customHeight="1" x14ac:dyDescent="0.35">
      <c r="A436" s="85"/>
      <c r="F436" s="102" t="s">
        <v>445</v>
      </c>
      <c r="J436" s="88"/>
      <c r="K436" s="88"/>
      <c r="L436" s="88"/>
      <c r="M436" s="88"/>
      <c r="N436" s="88"/>
      <c r="O436" s="89"/>
      <c r="P436" s="89"/>
      <c r="Q436" s="89"/>
      <c r="R436" s="89"/>
      <c r="S436" s="89"/>
      <c r="T436" s="89"/>
      <c r="U436" s="89"/>
      <c r="V436" s="89"/>
      <c r="W436" s="89"/>
      <c r="X436" s="89"/>
      <c r="Y436" s="89"/>
      <c r="Z436" s="89"/>
      <c r="AA436" s="89"/>
      <c r="AB436" s="89"/>
      <c r="AC436" s="89"/>
      <c r="AD436" s="89"/>
      <c r="AE436" s="89"/>
      <c r="AF436" s="89"/>
    </row>
    <row r="437" spans="1:32" s="86" customFormat="1" ht="20.149999999999999" hidden="1" customHeight="1" x14ac:dyDescent="0.35">
      <c r="A437" s="85"/>
      <c r="F437" s="102" t="s">
        <v>446</v>
      </c>
      <c r="J437" s="88"/>
      <c r="K437" s="88"/>
      <c r="L437" s="88"/>
      <c r="M437" s="88"/>
      <c r="N437" s="88"/>
      <c r="O437" s="89"/>
      <c r="P437" s="89"/>
      <c r="Q437" s="89"/>
      <c r="R437" s="89"/>
      <c r="S437" s="89"/>
      <c r="T437" s="89"/>
      <c r="U437" s="89"/>
      <c r="V437" s="89"/>
      <c r="W437" s="89"/>
      <c r="X437" s="89"/>
      <c r="Y437" s="89"/>
      <c r="Z437" s="89"/>
      <c r="AA437" s="89"/>
      <c r="AB437" s="89"/>
      <c r="AC437" s="89"/>
      <c r="AD437" s="89"/>
      <c r="AE437" s="89"/>
      <c r="AF437" s="89"/>
    </row>
    <row r="438" spans="1:32" s="86" customFormat="1" ht="20.149999999999999" hidden="1" customHeight="1" x14ac:dyDescent="0.35">
      <c r="A438" s="85"/>
      <c r="F438" s="102" t="s">
        <v>447</v>
      </c>
      <c r="J438" s="88"/>
      <c r="K438" s="88"/>
      <c r="L438" s="88"/>
      <c r="M438" s="88"/>
      <c r="N438" s="88"/>
      <c r="O438" s="89"/>
      <c r="P438" s="89"/>
      <c r="Q438" s="89"/>
      <c r="R438" s="89"/>
      <c r="S438" s="89"/>
      <c r="T438" s="89"/>
      <c r="U438" s="89"/>
      <c r="V438" s="89"/>
      <c r="W438" s="89"/>
      <c r="X438" s="89"/>
      <c r="Y438" s="89"/>
      <c r="Z438" s="89"/>
      <c r="AA438" s="89"/>
      <c r="AB438" s="89"/>
      <c r="AC438" s="89"/>
      <c r="AD438" s="89"/>
      <c r="AE438" s="89"/>
      <c r="AF438" s="89"/>
    </row>
    <row r="439" spans="1:32" s="86" customFormat="1" ht="20.149999999999999" hidden="1" customHeight="1" x14ac:dyDescent="0.35">
      <c r="A439" s="85"/>
      <c r="F439" s="102" t="s">
        <v>448</v>
      </c>
      <c r="J439" s="88"/>
      <c r="K439" s="88"/>
      <c r="L439" s="88"/>
      <c r="M439" s="88"/>
      <c r="N439" s="88"/>
      <c r="O439" s="89"/>
      <c r="P439" s="89"/>
      <c r="Q439" s="89"/>
      <c r="R439" s="89"/>
      <c r="S439" s="89"/>
      <c r="T439" s="89"/>
      <c r="U439" s="89"/>
      <c r="V439" s="89"/>
      <c r="W439" s="89"/>
      <c r="X439" s="89"/>
      <c r="Y439" s="89"/>
      <c r="Z439" s="89"/>
      <c r="AA439" s="89"/>
      <c r="AB439" s="89"/>
      <c r="AC439" s="89"/>
      <c r="AD439" s="89"/>
      <c r="AE439" s="89"/>
      <c r="AF439" s="89"/>
    </row>
    <row r="440" spans="1:32" s="86" customFormat="1" ht="20.149999999999999" hidden="1" customHeight="1" x14ac:dyDescent="0.35">
      <c r="A440" s="85"/>
      <c r="F440" s="102" t="s">
        <v>449</v>
      </c>
      <c r="J440" s="88"/>
      <c r="K440" s="88"/>
      <c r="L440" s="88"/>
      <c r="M440" s="88"/>
      <c r="N440" s="88"/>
      <c r="O440" s="89"/>
      <c r="P440" s="89"/>
      <c r="Q440" s="89"/>
      <c r="R440" s="89"/>
      <c r="S440" s="89"/>
      <c r="T440" s="89"/>
      <c r="U440" s="89"/>
      <c r="V440" s="89"/>
      <c r="W440" s="89"/>
      <c r="X440" s="89"/>
      <c r="Y440" s="89"/>
      <c r="Z440" s="89"/>
      <c r="AA440" s="89"/>
      <c r="AB440" s="89"/>
      <c r="AC440" s="89"/>
      <c r="AD440" s="89"/>
      <c r="AE440" s="89"/>
      <c r="AF440" s="89"/>
    </row>
    <row r="441" spans="1:32" s="86" customFormat="1" ht="20.149999999999999" hidden="1" customHeight="1" x14ac:dyDescent="0.35">
      <c r="A441" s="85"/>
      <c r="F441" s="102" t="s">
        <v>450</v>
      </c>
      <c r="J441" s="88"/>
      <c r="K441" s="88"/>
      <c r="L441" s="88"/>
      <c r="M441" s="88"/>
      <c r="N441" s="88"/>
      <c r="O441" s="89"/>
      <c r="P441" s="89"/>
      <c r="Q441" s="89"/>
      <c r="R441" s="89"/>
      <c r="S441" s="89"/>
      <c r="T441" s="89"/>
      <c r="U441" s="89"/>
      <c r="V441" s="89"/>
      <c r="W441" s="89"/>
      <c r="X441" s="89"/>
      <c r="Y441" s="89"/>
      <c r="Z441" s="89"/>
      <c r="AA441" s="89"/>
      <c r="AB441" s="89"/>
      <c r="AC441" s="89"/>
      <c r="AD441" s="89"/>
      <c r="AE441" s="89"/>
      <c r="AF441" s="89"/>
    </row>
    <row r="442" spans="1:32" s="86" customFormat="1" ht="20.149999999999999" hidden="1" customHeight="1" x14ac:dyDescent="0.35">
      <c r="A442" s="85"/>
      <c r="F442" s="102" t="s">
        <v>451</v>
      </c>
      <c r="J442" s="88"/>
      <c r="K442" s="88"/>
      <c r="L442" s="88"/>
      <c r="M442" s="88"/>
      <c r="N442" s="88"/>
      <c r="O442" s="89"/>
      <c r="P442" s="89"/>
      <c r="Q442" s="89"/>
      <c r="R442" s="89"/>
      <c r="S442" s="89"/>
      <c r="T442" s="89"/>
      <c r="U442" s="89"/>
      <c r="V442" s="89"/>
      <c r="W442" s="89"/>
      <c r="X442" s="89"/>
      <c r="Y442" s="89"/>
      <c r="Z442" s="89"/>
      <c r="AA442" s="89"/>
      <c r="AB442" s="89"/>
      <c r="AC442" s="89"/>
      <c r="AD442" s="89"/>
      <c r="AE442" s="89"/>
      <c r="AF442" s="89"/>
    </row>
    <row r="443" spans="1:32" s="86" customFormat="1" ht="20.149999999999999" hidden="1" customHeight="1" x14ac:dyDescent="0.35">
      <c r="A443" s="85"/>
      <c r="F443" s="102" t="s">
        <v>452</v>
      </c>
      <c r="J443" s="88"/>
      <c r="K443" s="88"/>
      <c r="L443" s="88"/>
      <c r="M443" s="88"/>
      <c r="N443" s="88"/>
      <c r="O443" s="89"/>
      <c r="P443" s="89"/>
      <c r="Q443" s="89"/>
      <c r="R443" s="89"/>
      <c r="S443" s="89"/>
      <c r="T443" s="89"/>
      <c r="U443" s="89"/>
      <c r="V443" s="89"/>
      <c r="W443" s="89"/>
      <c r="X443" s="89"/>
      <c r="Y443" s="89"/>
      <c r="Z443" s="89"/>
      <c r="AA443" s="89"/>
      <c r="AB443" s="89"/>
      <c r="AC443" s="89"/>
      <c r="AD443" s="89"/>
      <c r="AE443" s="89"/>
      <c r="AF443" s="89"/>
    </row>
    <row r="444" spans="1:32" s="86" customFormat="1" ht="20.149999999999999" hidden="1" customHeight="1" x14ac:dyDescent="0.35">
      <c r="A444" s="85"/>
      <c r="F444" s="102" t="s">
        <v>453</v>
      </c>
      <c r="J444" s="88"/>
      <c r="K444" s="88"/>
      <c r="L444" s="88"/>
      <c r="M444" s="88"/>
      <c r="N444" s="88"/>
      <c r="O444" s="89"/>
      <c r="P444" s="89"/>
      <c r="Q444" s="89"/>
      <c r="R444" s="89"/>
      <c r="S444" s="89"/>
      <c r="T444" s="89"/>
      <c r="U444" s="89"/>
      <c r="V444" s="89"/>
      <c r="W444" s="89"/>
      <c r="X444" s="89"/>
      <c r="Y444" s="89"/>
      <c r="Z444" s="89"/>
      <c r="AA444" s="89"/>
      <c r="AB444" s="89"/>
      <c r="AC444" s="89"/>
      <c r="AD444" s="89"/>
      <c r="AE444" s="89"/>
      <c r="AF444" s="89"/>
    </row>
    <row r="445" spans="1:32" s="86" customFormat="1" ht="20.149999999999999" hidden="1" customHeight="1" x14ac:dyDescent="0.35">
      <c r="A445" s="85"/>
      <c r="F445" s="102" t="s">
        <v>454</v>
      </c>
      <c r="J445" s="88"/>
      <c r="K445" s="88"/>
      <c r="L445" s="88"/>
      <c r="M445" s="88"/>
      <c r="N445" s="88"/>
      <c r="O445" s="89"/>
      <c r="P445" s="89"/>
      <c r="Q445" s="89"/>
      <c r="R445" s="89"/>
      <c r="S445" s="89"/>
      <c r="T445" s="89"/>
      <c r="U445" s="89"/>
      <c r="V445" s="89"/>
      <c r="W445" s="89"/>
      <c r="X445" s="89"/>
      <c r="Y445" s="89"/>
      <c r="Z445" s="89"/>
      <c r="AA445" s="89"/>
      <c r="AB445" s="89"/>
      <c r="AC445" s="89"/>
      <c r="AD445" s="89"/>
      <c r="AE445" s="89"/>
      <c r="AF445" s="89"/>
    </row>
    <row r="446" spans="1:32" s="86" customFormat="1" ht="20.149999999999999" hidden="1" customHeight="1" x14ac:dyDescent="0.35">
      <c r="A446" s="85"/>
      <c r="F446" s="102" t="s">
        <v>900</v>
      </c>
      <c r="J446" s="88"/>
      <c r="K446" s="88"/>
      <c r="L446" s="88"/>
      <c r="M446" s="88"/>
      <c r="N446" s="88"/>
      <c r="O446" s="89"/>
      <c r="P446" s="89"/>
      <c r="Q446" s="89"/>
      <c r="R446" s="89"/>
      <c r="S446" s="89"/>
      <c r="T446" s="89"/>
      <c r="U446" s="89"/>
      <c r="V446" s="89"/>
      <c r="W446" s="89"/>
      <c r="X446" s="89"/>
      <c r="Y446" s="89"/>
      <c r="Z446" s="89"/>
      <c r="AA446" s="89"/>
      <c r="AB446" s="89"/>
      <c r="AC446" s="89"/>
      <c r="AD446" s="89"/>
      <c r="AE446" s="89"/>
      <c r="AF446" s="89"/>
    </row>
    <row r="447" spans="1:32" s="86" customFormat="1" ht="20.149999999999999" hidden="1" customHeight="1" x14ac:dyDescent="0.35">
      <c r="A447" s="85"/>
      <c r="F447" s="102" t="s">
        <v>455</v>
      </c>
      <c r="J447" s="88"/>
      <c r="K447" s="88"/>
      <c r="L447" s="88"/>
      <c r="M447" s="88"/>
      <c r="N447" s="88"/>
      <c r="O447" s="89"/>
      <c r="P447" s="89"/>
      <c r="Q447" s="89"/>
      <c r="R447" s="89"/>
      <c r="S447" s="89"/>
      <c r="T447" s="89"/>
      <c r="U447" s="89"/>
      <c r="V447" s="89"/>
      <c r="W447" s="89"/>
      <c r="X447" s="89"/>
      <c r="Y447" s="89"/>
      <c r="Z447" s="89"/>
      <c r="AA447" s="89"/>
      <c r="AB447" s="89"/>
      <c r="AC447" s="89"/>
      <c r="AD447" s="89"/>
      <c r="AE447" s="89"/>
      <c r="AF447" s="89"/>
    </row>
    <row r="448" spans="1:32" s="86" customFormat="1" ht="20.149999999999999" hidden="1" customHeight="1" x14ac:dyDescent="0.35">
      <c r="A448" s="85"/>
      <c r="F448" s="102" t="s">
        <v>456</v>
      </c>
      <c r="J448" s="88"/>
      <c r="K448" s="88"/>
      <c r="L448" s="88"/>
      <c r="M448" s="88"/>
      <c r="N448" s="88"/>
      <c r="O448" s="89"/>
      <c r="P448" s="89"/>
      <c r="Q448" s="89"/>
      <c r="R448" s="89"/>
      <c r="S448" s="89"/>
      <c r="T448" s="89"/>
      <c r="U448" s="89"/>
      <c r="V448" s="89"/>
      <c r="W448" s="89"/>
      <c r="X448" s="89"/>
      <c r="Y448" s="89"/>
      <c r="Z448" s="89"/>
      <c r="AA448" s="89"/>
      <c r="AB448" s="89"/>
      <c r="AC448" s="89"/>
      <c r="AD448" s="89"/>
      <c r="AE448" s="89"/>
      <c r="AF448" s="89"/>
    </row>
    <row r="449" spans="1:32" s="86" customFormat="1" ht="20.149999999999999" hidden="1" customHeight="1" x14ac:dyDescent="0.35">
      <c r="A449" s="85"/>
      <c r="F449" s="102" t="s">
        <v>457</v>
      </c>
      <c r="J449" s="88"/>
      <c r="K449" s="88"/>
      <c r="L449" s="88"/>
      <c r="M449" s="88"/>
      <c r="N449" s="88"/>
      <c r="O449" s="89"/>
      <c r="P449" s="89"/>
      <c r="Q449" s="89"/>
      <c r="R449" s="89"/>
      <c r="S449" s="89"/>
      <c r="T449" s="89"/>
      <c r="U449" s="89"/>
      <c r="V449" s="89"/>
      <c r="W449" s="89"/>
      <c r="X449" s="89"/>
      <c r="Y449" s="89"/>
      <c r="Z449" s="89"/>
      <c r="AA449" s="89"/>
      <c r="AB449" s="89"/>
      <c r="AC449" s="89"/>
      <c r="AD449" s="89"/>
      <c r="AE449" s="89"/>
      <c r="AF449" s="89"/>
    </row>
    <row r="450" spans="1:32" s="86" customFormat="1" ht="20.149999999999999" hidden="1" customHeight="1" x14ac:dyDescent="0.35">
      <c r="A450" s="85"/>
      <c r="F450" s="102" t="s">
        <v>458</v>
      </c>
      <c r="J450" s="88"/>
      <c r="K450" s="88"/>
      <c r="L450" s="88"/>
      <c r="M450" s="88"/>
      <c r="N450" s="88"/>
      <c r="O450" s="89"/>
      <c r="P450" s="89"/>
      <c r="Q450" s="89"/>
      <c r="R450" s="89"/>
      <c r="S450" s="89"/>
      <c r="T450" s="89"/>
      <c r="U450" s="89"/>
      <c r="V450" s="89"/>
      <c r="W450" s="89"/>
      <c r="X450" s="89"/>
      <c r="Y450" s="89"/>
      <c r="Z450" s="89"/>
      <c r="AA450" s="89"/>
      <c r="AB450" s="89"/>
      <c r="AC450" s="89"/>
      <c r="AD450" s="89"/>
      <c r="AE450" s="89"/>
      <c r="AF450" s="89"/>
    </row>
    <row r="451" spans="1:32" s="86" customFormat="1" ht="20.149999999999999" hidden="1" customHeight="1" x14ac:dyDescent="0.35">
      <c r="A451" s="85"/>
      <c r="F451" s="102" t="s">
        <v>459</v>
      </c>
      <c r="J451" s="88"/>
      <c r="K451" s="88"/>
      <c r="L451" s="88"/>
      <c r="M451" s="88"/>
      <c r="N451" s="88"/>
      <c r="O451" s="89"/>
      <c r="P451" s="89"/>
      <c r="Q451" s="89"/>
      <c r="R451" s="89"/>
      <c r="S451" s="89"/>
      <c r="T451" s="89"/>
      <c r="U451" s="89"/>
      <c r="V451" s="89"/>
      <c r="W451" s="89"/>
      <c r="X451" s="89"/>
      <c r="Y451" s="89"/>
      <c r="Z451" s="89"/>
      <c r="AA451" s="89"/>
      <c r="AB451" s="89"/>
      <c r="AC451" s="89"/>
      <c r="AD451" s="89"/>
      <c r="AE451" s="89"/>
      <c r="AF451" s="89"/>
    </row>
    <row r="452" spans="1:32" s="86" customFormat="1" ht="20.149999999999999" hidden="1" customHeight="1" x14ac:dyDescent="0.35">
      <c r="A452" s="85"/>
      <c r="F452" s="102" t="s">
        <v>460</v>
      </c>
      <c r="J452" s="88"/>
      <c r="K452" s="88"/>
      <c r="L452" s="88"/>
      <c r="M452" s="88"/>
      <c r="N452" s="88"/>
      <c r="O452" s="89"/>
      <c r="P452" s="89"/>
      <c r="Q452" s="89"/>
      <c r="R452" s="89"/>
      <c r="S452" s="89"/>
      <c r="T452" s="89"/>
      <c r="U452" s="89"/>
      <c r="V452" s="89"/>
      <c r="W452" s="89"/>
      <c r="X452" s="89"/>
      <c r="Y452" s="89"/>
      <c r="Z452" s="89"/>
      <c r="AA452" s="89"/>
      <c r="AB452" s="89"/>
      <c r="AC452" s="89"/>
      <c r="AD452" s="89"/>
      <c r="AE452" s="89"/>
      <c r="AF452" s="89"/>
    </row>
    <row r="453" spans="1:32" s="86" customFormat="1" ht="20.149999999999999" hidden="1" customHeight="1" x14ac:dyDescent="0.35">
      <c r="A453" s="85"/>
      <c r="F453" s="102" t="s">
        <v>461</v>
      </c>
      <c r="J453" s="88"/>
      <c r="K453" s="88"/>
      <c r="L453" s="88"/>
      <c r="M453" s="88"/>
      <c r="N453" s="88"/>
      <c r="O453" s="89"/>
      <c r="P453" s="89"/>
      <c r="Q453" s="89"/>
      <c r="R453" s="89"/>
      <c r="S453" s="89"/>
      <c r="T453" s="89"/>
      <c r="U453" s="89"/>
      <c r="V453" s="89"/>
      <c r="W453" s="89"/>
      <c r="X453" s="89"/>
      <c r="Y453" s="89"/>
      <c r="Z453" s="89"/>
      <c r="AA453" s="89"/>
      <c r="AB453" s="89"/>
      <c r="AC453" s="89"/>
      <c r="AD453" s="89"/>
      <c r="AE453" s="89"/>
      <c r="AF453" s="89"/>
    </row>
    <row r="454" spans="1:32" s="86" customFormat="1" ht="20.149999999999999" hidden="1" customHeight="1" x14ac:dyDescent="0.35">
      <c r="A454" s="85"/>
      <c r="F454" s="102" t="s">
        <v>462</v>
      </c>
      <c r="J454" s="88"/>
      <c r="K454" s="88"/>
      <c r="L454" s="88"/>
      <c r="M454" s="88"/>
      <c r="N454" s="88"/>
      <c r="O454" s="89"/>
      <c r="P454" s="89"/>
      <c r="Q454" s="89"/>
      <c r="R454" s="89"/>
      <c r="S454" s="89"/>
      <c r="T454" s="89"/>
      <c r="U454" s="89"/>
      <c r="V454" s="89"/>
      <c r="W454" s="89"/>
      <c r="X454" s="89"/>
      <c r="Y454" s="89"/>
      <c r="Z454" s="89"/>
      <c r="AA454" s="89"/>
      <c r="AB454" s="89"/>
      <c r="AC454" s="89"/>
      <c r="AD454" s="89"/>
      <c r="AE454" s="89"/>
      <c r="AF454" s="89"/>
    </row>
    <row r="455" spans="1:32" s="86" customFormat="1" ht="20.149999999999999" hidden="1" customHeight="1" x14ac:dyDescent="0.35">
      <c r="A455" s="85"/>
      <c r="F455" s="102" t="s">
        <v>463</v>
      </c>
      <c r="J455" s="88"/>
      <c r="K455" s="88"/>
      <c r="L455" s="88"/>
      <c r="M455" s="88"/>
      <c r="N455" s="88"/>
      <c r="O455" s="89"/>
      <c r="P455" s="89"/>
      <c r="Q455" s="89"/>
      <c r="R455" s="89"/>
      <c r="S455" s="89"/>
      <c r="T455" s="89"/>
      <c r="U455" s="89"/>
      <c r="V455" s="89"/>
      <c r="W455" s="89"/>
      <c r="X455" s="89"/>
      <c r="Y455" s="89"/>
      <c r="Z455" s="89"/>
      <c r="AA455" s="89"/>
      <c r="AB455" s="89"/>
      <c r="AC455" s="89"/>
      <c r="AD455" s="89"/>
      <c r="AE455" s="89"/>
      <c r="AF455" s="89"/>
    </row>
    <row r="456" spans="1:32" s="86" customFormat="1" ht="20.149999999999999" hidden="1" customHeight="1" x14ac:dyDescent="0.35">
      <c r="A456" s="85"/>
      <c r="F456" s="102" t="s">
        <v>464</v>
      </c>
      <c r="J456" s="88"/>
      <c r="K456" s="88"/>
      <c r="L456" s="88"/>
      <c r="M456" s="88"/>
      <c r="N456" s="88"/>
      <c r="O456" s="89"/>
      <c r="P456" s="89"/>
      <c r="Q456" s="89"/>
      <c r="R456" s="89"/>
      <c r="S456" s="89"/>
      <c r="T456" s="89"/>
      <c r="U456" s="89"/>
      <c r="V456" s="89"/>
      <c r="W456" s="89"/>
      <c r="X456" s="89"/>
      <c r="Y456" s="89"/>
      <c r="Z456" s="89"/>
      <c r="AA456" s="89"/>
      <c r="AB456" s="89"/>
      <c r="AC456" s="89"/>
      <c r="AD456" s="89"/>
      <c r="AE456" s="89"/>
      <c r="AF456" s="89"/>
    </row>
    <row r="457" spans="1:32" s="86" customFormat="1" ht="20.149999999999999" hidden="1" customHeight="1" x14ac:dyDescent="0.35">
      <c r="A457" s="85"/>
      <c r="F457" s="102" t="s">
        <v>1036</v>
      </c>
      <c r="J457" s="88"/>
      <c r="K457" s="88"/>
      <c r="L457" s="88"/>
      <c r="M457" s="88"/>
      <c r="N457" s="88"/>
      <c r="O457" s="89"/>
      <c r="P457" s="89"/>
      <c r="Q457" s="89"/>
      <c r="R457" s="89"/>
      <c r="S457" s="89"/>
      <c r="T457" s="89"/>
      <c r="U457" s="89"/>
      <c r="V457" s="89"/>
      <c r="W457" s="89"/>
      <c r="X457" s="89"/>
      <c r="Y457" s="89"/>
      <c r="Z457" s="89"/>
      <c r="AA457" s="89"/>
      <c r="AB457" s="89"/>
      <c r="AC457" s="89"/>
      <c r="AD457" s="89"/>
      <c r="AE457" s="89"/>
      <c r="AF457" s="89"/>
    </row>
    <row r="458" spans="1:32" s="86" customFormat="1" ht="20.149999999999999" hidden="1" customHeight="1" x14ac:dyDescent="0.35">
      <c r="A458" s="85"/>
      <c r="F458" s="102" t="s">
        <v>465</v>
      </c>
      <c r="J458" s="88"/>
      <c r="K458" s="88"/>
      <c r="L458" s="88"/>
      <c r="M458" s="88"/>
      <c r="N458" s="88"/>
      <c r="O458" s="89"/>
      <c r="P458" s="89"/>
      <c r="Q458" s="89"/>
      <c r="R458" s="89"/>
      <c r="S458" s="89"/>
      <c r="T458" s="89"/>
      <c r="U458" s="89"/>
      <c r="V458" s="89"/>
      <c r="W458" s="89"/>
      <c r="X458" s="89"/>
      <c r="Y458" s="89"/>
      <c r="Z458" s="89"/>
      <c r="AA458" s="89"/>
      <c r="AB458" s="89"/>
      <c r="AC458" s="89"/>
      <c r="AD458" s="89"/>
      <c r="AE458" s="89"/>
      <c r="AF458" s="89"/>
    </row>
    <row r="459" spans="1:32" s="86" customFormat="1" ht="20.149999999999999" hidden="1" customHeight="1" x14ac:dyDescent="0.35">
      <c r="A459" s="85"/>
      <c r="F459" s="102" t="s">
        <v>466</v>
      </c>
      <c r="J459" s="88"/>
      <c r="K459" s="88"/>
      <c r="L459" s="88"/>
      <c r="M459" s="88"/>
      <c r="N459" s="88"/>
      <c r="O459" s="89"/>
      <c r="P459" s="89"/>
      <c r="Q459" s="89"/>
      <c r="R459" s="89"/>
      <c r="S459" s="89"/>
      <c r="T459" s="89"/>
      <c r="U459" s="89"/>
      <c r="V459" s="89"/>
      <c r="W459" s="89"/>
      <c r="X459" s="89"/>
      <c r="Y459" s="89"/>
      <c r="Z459" s="89"/>
      <c r="AA459" s="89"/>
      <c r="AB459" s="89"/>
      <c r="AC459" s="89"/>
      <c r="AD459" s="89"/>
      <c r="AE459" s="89"/>
      <c r="AF459" s="89"/>
    </row>
    <row r="460" spans="1:32" s="86" customFormat="1" ht="20.149999999999999" hidden="1" customHeight="1" x14ac:dyDescent="0.35">
      <c r="A460" s="85"/>
      <c r="F460" s="102" t="s">
        <v>467</v>
      </c>
      <c r="J460" s="88"/>
      <c r="K460" s="88"/>
      <c r="L460" s="88"/>
      <c r="M460" s="88"/>
      <c r="N460" s="88"/>
      <c r="O460" s="89"/>
      <c r="P460" s="89"/>
      <c r="Q460" s="89"/>
      <c r="R460" s="89"/>
      <c r="S460" s="89"/>
      <c r="T460" s="89"/>
      <c r="U460" s="89"/>
      <c r="V460" s="89"/>
      <c r="W460" s="89"/>
      <c r="X460" s="89"/>
      <c r="Y460" s="89"/>
      <c r="Z460" s="89"/>
      <c r="AA460" s="89"/>
      <c r="AB460" s="89"/>
      <c r="AC460" s="89"/>
      <c r="AD460" s="89"/>
      <c r="AE460" s="89"/>
      <c r="AF460" s="89"/>
    </row>
    <row r="461" spans="1:32" s="86" customFormat="1" ht="20.149999999999999" hidden="1" customHeight="1" x14ac:dyDescent="0.35">
      <c r="A461" s="85"/>
      <c r="F461" s="102" t="s">
        <v>468</v>
      </c>
      <c r="J461" s="88"/>
      <c r="K461" s="88"/>
      <c r="L461" s="88"/>
      <c r="M461" s="88"/>
      <c r="N461" s="88"/>
      <c r="O461" s="89"/>
      <c r="P461" s="89"/>
      <c r="Q461" s="89"/>
      <c r="R461" s="89"/>
      <c r="S461" s="89"/>
      <c r="T461" s="89"/>
      <c r="U461" s="89"/>
      <c r="V461" s="89"/>
      <c r="W461" s="89"/>
      <c r="X461" s="89"/>
      <c r="Y461" s="89"/>
      <c r="Z461" s="89"/>
      <c r="AA461" s="89"/>
      <c r="AB461" s="89"/>
      <c r="AC461" s="89"/>
      <c r="AD461" s="89"/>
      <c r="AE461" s="89"/>
      <c r="AF461" s="89"/>
    </row>
    <row r="462" spans="1:32" s="86" customFormat="1" ht="20.149999999999999" hidden="1" customHeight="1" x14ac:dyDescent="0.35">
      <c r="A462" s="85"/>
      <c r="F462" s="102" t="s">
        <v>469</v>
      </c>
      <c r="J462" s="88"/>
      <c r="K462" s="88"/>
      <c r="L462" s="88"/>
      <c r="M462" s="88"/>
      <c r="N462" s="88"/>
      <c r="O462" s="89"/>
      <c r="P462" s="89"/>
      <c r="Q462" s="89"/>
      <c r="R462" s="89"/>
      <c r="S462" s="89"/>
      <c r="T462" s="89"/>
      <c r="U462" s="89"/>
      <c r="V462" s="89"/>
      <c r="W462" s="89"/>
      <c r="X462" s="89"/>
      <c r="Y462" s="89"/>
      <c r="Z462" s="89"/>
      <c r="AA462" s="89"/>
      <c r="AB462" s="89"/>
      <c r="AC462" s="89"/>
      <c r="AD462" s="89"/>
      <c r="AE462" s="89"/>
      <c r="AF462" s="89"/>
    </row>
    <row r="463" spans="1:32" s="86" customFormat="1" ht="20.149999999999999" hidden="1" customHeight="1" x14ac:dyDescent="0.35">
      <c r="A463" s="85"/>
      <c r="F463" s="102" t="s">
        <v>1060</v>
      </c>
      <c r="J463" s="88"/>
      <c r="K463" s="88"/>
      <c r="L463" s="88"/>
      <c r="M463" s="88"/>
      <c r="N463" s="88"/>
      <c r="O463" s="89"/>
      <c r="P463" s="89"/>
      <c r="Q463" s="89"/>
      <c r="R463" s="89"/>
      <c r="S463" s="89"/>
      <c r="T463" s="89"/>
      <c r="U463" s="89"/>
      <c r="V463" s="89"/>
      <c r="W463" s="89"/>
      <c r="X463" s="89"/>
      <c r="Y463" s="89"/>
      <c r="Z463" s="89"/>
      <c r="AA463" s="89"/>
      <c r="AB463" s="89"/>
      <c r="AC463" s="89"/>
      <c r="AD463" s="89"/>
      <c r="AE463" s="89"/>
      <c r="AF463" s="89"/>
    </row>
    <row r="464" spans="1:32" s="86" customFormat="1" ht="20.149999999999999" hidden="1" customHeight="1" x14ac:dyDescent="0.35">
      <c r="A464" s="85"/>
      <c r="F464" s="102" t="s">
        <v>470</v>
      </c>
      <c r="J464" s="88"/>
      <c r="K464" s="88"/>
      <c r="L464" s="88"/>
      <c r="M464" s="88"/>
      <c r="N464" s="88"/>
      <c r="O464" s="89"/>
      <c r="P464" s="89"/>
      <c r="Q464" s="89"/>
      <c r="R464" s="89"/>
      <c r="S464" s="89"/>
      <c r="T464" s="89"/>
      <c r="U464" s="89"/>
      <c r="V464" s="89"/>
      <c r="W464" s="89"/>
      <c r="X464" s="89"/>
      <c r="Y464" s="89"/>
      <c r="Z464" s="89"/>
      <c r="AA464" s="89"/>
      <c r="AB464" s="89"/>
      <c r="AC464" s="89"/>
      <c r="AD464" s="89"/>
      <c r="AE464" s="89"/>
      <c r="AF464" s="89"/>
    </row>
    <row r="465" spans="1:32" s="86" customFormat="1" ht="20.149999999999999" hidden="1" customHeight="1" x14ac:dyDescent="0.35">
      <c r="A465" s="85"/>
      <c r="F465" s="102" t="s">
        <v>471</v>
      </c>
      <c r="J465" s="88"/>
      <c r="K465" s="88"/>
      <c r="L465" s="88"/>
      <c r="M465" s="88"/>
      <c r="N465" s="88"/>
      <c r="O465" s="89"/>
      <c r="P465" s="89"/>
      <c r="Q465" s="89"/>
      <c r="R465" s="89"/>
      <c r="S465" s="89"/>
      <c r="T465" s="89"/>
      <c r="U465" s="89"/>
      <c r="V465" s="89"/>
      <c r="W465" s="89"/>
      <c r="X465" s="89"/>
      <c r="Y465" s="89"/>
      <c r="Z465" s="89"/>
      <c r="AA465" s="89"/>
      <c r="AB465" s="89"/>
      <c r="AC465" s="89"/>
      <c r="AD465" s="89"/>
      <c r="AE465" s="89"/>
      <c r="AF465" s="89"/>
    </row>
    <row r="466" spans="1:32" s="86" customFormat="1" ht="20.149999999999999" hidden="1" customHeight="1" x14ac:dyDescent="0.35">
      <c r="A466" s="85"/>
      <c r="F466" s="102" t="s">
        <v>472</v>
      </c>
      <c r="J466" s="88"/>
      <c r="K466" s="88"/>
      <c r="L466" s="88"/>
      <c r="M466" s="88"/>
      <c r="N466" s="88"/>
      <c r="O466" s="89"/>
      <c r="P466" s="89"/>
      <c r="Q466" s="89"/>
      <c r="R466" s="89"/>
      <c r="S466" s="89"/>
      <c r="T466" s="89"/>
      <c r="U466" s="89"/>
      <c r="V466" s="89"/>
      <c r="W466" s="89"/>
      <c r="X466" s="89"/>
      <c r="Y466" s="89"/>
      <c r="Z466" s="89"/>
      <c r="AA466" s="89"/>
      <c r="AB466" s="89"/>
      <c r="AC466" s="89"/>
      <c r="AD466" s="89"/>
      <c r="AE466" s="89"/>
      <c r="AF466" s="89"/>
    </row>
    <row r="467" spans="1:32" s="86" customFormat="1" ht="20.149999999999999" hidden="1" customHeight="1" x14ac:dyDescent="0.35">
      <c r="A467" s="85"/>
      <c r="F467" s="102" t="s">
        <v>473</v>
      </c>
      <c r="J467" s="88"/>
      <c r="K467" s="88"/>
      <c r="L467" s="88"/>
      <c r="M467" s="88"/>
      <c r="N467" s="88"/>
      <c r="O467" s="89"/>
      <c r="P467" s="89"/>
      <c r="Q467" s="89"/>
      <c r="R467" s="89"/>
      <c r="S467" s="89"/>
      <c r="T467" s="89"/>
      <c r="U467" s="89"/>
      <c r="V467" s="89"/>
      <c r="W467" s="89"/>
      <c r="X467" s="89"/>
      <c r="Y467" s="89"/>
      <c r="Z467" s="89"/>
      <c r="AA467" s="89"/>
      <c r="AB467" s="89"/>
      <c r="AC467" s="89"/>
      <c r="AD467" s="89"/>
      <c r="AE467" s="89"/>
      <c r="AF467" s="89"/>
    </row>
    <row r="468" spans="1:32" s="86" customFormat="1" ht="20.149999999999999" hidden="1" customHeight="1" x14ac:dyDescent="0.35">
      <c r="A468" s="85"/>
      <c r="F468" s="102" t="s">
        <v>474</v>
      </c>
      <c r="J468" s="88"/>
      <c r="K468" s="88"/>
      <c r="L468" s="88"/>
      <c r="M468" s="88"/>
      <c r="N468" s="88"/>
      <c r="O468" s="89"/>
      <c r="P468" s="89"/>
      <c r="Q468" s="89"/>
      <c r="R468" s="89"/>
      <c r="S468" s="89"/>
      <c r="T468" s="89"/>
      <c r="U468" s="89"/>
      <c r="V468" s="89"/>
      <c r="W468" s="89"/>
      <c r="X468" s="89"/>
      <c r="Y468" s="89"/>
      <c r="Z468" s="89"/>
      <c r="AA468" s="89"/>
      <c r="AB468" s="89"/>
      <c r="AC468" s="89"/>
      <c r="AD468" s="89"/>
      <c r="AE468" s="89"/>
      <c r="AF468" s="89"/>
    </row>
    <row r="469" spans="1:32" s="86" customFormat="1" ht="20.149999999999999" hidden="1" customHeight="1" x14ac:dyDescent="0.35">
      <c r="A469" s="85"/>
      <c r="F469" s="102" t="s">
        <v>475</v>
      </c>
      <c r="J469" s="88"/>
      <c r="K469" s="88"/>
      <c r="L469" s="88"/>
      <c r="M469" s="88"/>
      <c r="N469" s="88"/>
      <c r="O469" s="89"/>
      <c r="P469" s="89"/>
      <c r="Q469" s="89"/>
      <c r="R469" s="89"/>
      <c r="S469" s="89"/>
      <c r="T469" s="89"/>
      <c r="U469" s="89"/>
      <c r="V469" s="89"/>
      <c r="W469" s="89"/>
      <c r="X469" s="89"/>
      <c r="Y469" s="89"/>
      <c r="Z469" s="89"/>
      <c r="AA469" s="89"/>
      <c r="AB469" s="89"/>
      <c r="AC469" s="89"/>
      <c r="AD469" s="89"/>
      <c r="AE469" s="89"/>
      <c r="AF469" s="89"/>
    </row>
    <row r="470" spans="1:32" s="86" customFormat="1" ht="20.149999999999999" hidden="1" customHeight="1" x14ac:dyDescent="0.35">
      <c r="A470" s="85"/>
      <c r="F470" s="102" t="s">
        <v>476</v>
      </c>
      <c r="J470" s="88"/>
      <c r="K470" s="88"/>
      <c r="L470" s="88"/>
      <c r="M470" s="88"/>
      <c r="N470" s="88"/>
      <c r="O470" s="89"/>
      <c r="P470" s="89"/>
      <c r="Q470" s="89"/>
      <c r="R470" s="89"/>
      <c r="S470" s="89"/>
      <c r="T470" s="89"/>
      <c r="U470" s="89"/>
      <c r="V470" s="89"/>
      <c r="W470" s="89"/>
      <c r="X470" s="89"/>
      <c r="Y470" s="89"/>
      <c r="Z470" s="89"/>
      <c r="AA470" s="89"/>
      <c r="AB470" s="89"/>
      <c r="AC470" s="89"/>
      <c r="AD470" s="89"/>
      <c r="AE470" s="89"/>
      <c r="AF470" s="89"/>
    </row>
    <row r="471" spans="1:32" s="86" customFormat="1" ht="20.149999999999999" hidden="1" customHeight="1" x14ac:dyDescent="0.35">
      <c r="A471" s="85"/>
      <c r="F471" s="102" t="s">
        <v>901</v>
      </c>
      <c r="J471" s="88"/>
      <c r="K471" s="88"/>
      <c r="L471" s="88"/>
      <c r="M471" s="88"/>
      <c r="N471" s="88"/>
      <c r="O471" s="89"/>
      <c r="P471" s="89"/>
      <c r="Q471" s="89"/>
      <c r="R471" s="89"/>
      <c r="S471" s="89"/>
      <c r="T471" s="89"/>
      <c r="U471" s="89"/>
      <c r="V471" s="89"/>
      <c r="W471" s="89"/>
      <c r="X471" s="89"/>
      <c r="Y471" s="89"/>
      <c r="Z471" s="89"/>
      <c r="AA471" s="89"/>
      <c r="AB471" s="89"/>
      <c r="AC471" s="89"/>
      <c r="AD471" s="89"/>
      <c r="AE471" s="89"/>
      <c r="AF471" s="89"/>
    </row>
    <row r="472" spans="1:32" s="86" customFormat="1" ht="20.149999999999999" hidden="1" customHeight="1" x14ac:dyDescent="0.35">
      <c r="A472" s="85"/>
      <c r="F472" s="102" t="s">
        <v>477</v>
      </c>
      <c r="J472" s="88"/>
      <c r="K472" s="88"/>
      <c r="L472" s="88"/>
      <c r="M472" s="88"/>
      <c r="N472" s="88"/>
      <c r="O472" s="89"/>
      <c r="P472" s="89"/>
      <c r="Q472" s="89"/>
      <c r="R472" s="89"/>
      <c r="S472" s="89"/>
      <c r="T472" s="89"/>
      <c r="U472" s="89"/>
      <c r="V472" s="89"/>
      <c r="W472" s="89"/>
      <c r="X472" s="89"/>
      <c r="Y472" s="89"/>
      <c r="Z472" s="89"/>
      <c r="AA472" s="89"/>
      <c r="AB472" s="89"/>
      <c r="AC472" s="89"/>
      <c r="AD472" s="89"/>
      <c r="AE472" s="89"/>
      <c r="AF472" s="89"/>
    </row>
    <row r="473" spans="1:32" s="86" customFormat="1" ht="20.149999999999999" hidden="1" customHeight="1" x14ac:dyDescent="0.35">
      <c r="A473" s="85"/>
      <c r="F473" s="102" t="s">
        <v>478</v>
      </c>
      <c r="J473" s="88"/>
      <c r="K473" s="88"/>
      <c r="L473" s="88"/>
      <c r="M473" s="88"/>
      <c r="N473" s="88"/>
      <c r="O473" s="89"/>
      <c r="P473" s="89"/>
      <c r="Q473" s="89"/>
      <c r="R473" s="89"/>
      <c r="S473" s="89"/>
      <c r="T473" s="89"/>
      <c r="U473" s="89"/>
      <c r="V473" s="89"/>
      <c r="W473" s="89"/>
      <c r="X473" s="89"/>
      <c r="Y473" s="89"/>
      <c r="Z473" s="89"/>
      <c r="AA473" s="89"/>
      <c r="AB473" s="89"/>
      <c r="AC473" s="89"/>
      <c r="AD473" s="89"/>
      <c r="AE473" s="89"/>
      <c r="AF473" s="89"/>
    </row>
    <row r="474" spans="1:32" s="86" customFormat="1" ht="20.149999999999999" hidden="1" customHeight="1" x14ac:dyDescent="0.35">
      <c r="A474" s="85"/>
      <c r="F474" s="102" t="s">
        <v>479</v>
      </c>
      <c r="J474" s="88"/>
      <c r="K474" s="88"/>
      <c r="L474" s="88"/>
      <c r="M474" s="88"/>
      <c r="N474" s="88"/>
      <c r="O474" s="89"/>
      <c r="P474" s="89"/>
      <c r="Q474" s="89"/>
      <c r="R474" s="89"/>
      <c r="S474" s="89"/>
      <c r="T474" s="89"/>
      <c r="U474" s="89"/>
      <c r="V474" s="89"/>
      <c r="W474" s="89"/>
      <c r="X474" s="89"/>
      <c r="Y474" s="89"/>
      <c r="Z474" s="89"/>
      <c r="AA474" s="89"/>
      <c r="AB474" s="89"/>
      <c r="AC474" s="89"/>
      <c r="AD474" s="89"/>
      <c r="AE474" s="89"/>
      <c r="AF474" s="89"/>
    </row>
    <row r="475" spans="1:32" s="86" customFormat="1" ht="20.149999999999999" hidden="1" customHeight="1" x14ac:dyDescent="0.35">
      <c r="A475" s="85"/>
      <c r="F475" s="102" t="s">
        <v>480</v>
      </c>
      <c r="J475" s="88"/>
      <c r="K475" s="88"/>
      <c r="L475" s="88"/>
      <c r="M475" s="88"/>
      <c r="N475" s="88"/>
      <c r="O475" s="89"/>
      <c r="P475" s="89"/>
      <c r="Q475" s="89"/>
      <c r="R475" s="89"/>
      <c r="S475" s="89"/>
      <c r="T475" s="89"/>
      <c r="U475" s="89"/>
      <c r="V475" s="89"/>
      <c r="W475" s="89"/>
      <c r="X475" s="89"/>
      <c r="Y475" s="89"/>
      <c r="Z475" s="89"/>
      <c r="AA475" s="89"/>
      <c r="AB475" s="89"/>
      <c r="AC475" s="89"/>
      <c r="AD475" s="89"/>
      <c r="AE475" s="89"/>
      <c r="AF475" s="89"/>
    </row>
    <row r="476" spans="1:32" s="86" customFormat="1" ht="20.149999999999999" hidden="1" customHeight="1" x14ac:dyDescent="0.35">
      <c r="A476" s="85"/>
      <c r="F476" s="102" t="s">
        <v>902</v>
      </c>
      <c r="J476" s="88"/>
      <c r="K476" s="88"/>
      <c r="L476" s="88"/>
      <c r="M476" s="88"/>
      <c r="N476" s="88"/>
      <c r="O476" s="89"/>
      <c r="P476" s="89"/>
      <c r="Q476" s="89"/>
      <c r="R476" s="89"/>
      <c r="S476" s="89"/>
      <c r="T476" s="89"/>
      <c r="U476" s="89"/>
      <c r="V476" s="89"/>
      <c r="W476" s="89"/>
      <c r="X476" s="89"/>
      <c r="Y476" s="89"/>
      <c r="Z476" s="89"/>
      <c r="AA476" s="89"/>
      <c r="AB476" s="89"/>
      <c r="AC476" s="89"/>
      <c r="AD476" s="89"/>
      <c r="AE476" s="89"/>
      <c r="AF476" s="89"/>
    </row>
    <row r="477" spans="1:32" s="86" customFormat="1" ht="20.149999999999999" hidden="1" customHeight="1" x14ac:dyDescent="0.35">
      <c r="A477" s="85"/>
      <c r="F477" s="102" t="s">
        <v>1061</v>
      </c>
      <c r="J477" s="88"/>
      <c r="K477" s="88"/>
      <c r="L477" s="88"/>
      <c r="M477" s="88"/>
      <c r="N477" s="88"/>
      <c r="O477" s="89"/>
      <c r="P477" s="89"/>
      <c r="Q477" s="89"/>
      <c r="R477" s="89"/>
      <c r="S477" s="89"/>
      <c r="T477" s="89"/>
      <c r="U477" s="89"/>
      <c r="V477" s="89"/>
      <c r="W477" s="89"/>
      <c r="X477" s="89"/>
      <c r="Y477" s="89"/>
      <c r="Z477" s="89"/>
      <c r="AA477" s="89"/>
      <c r="AB477" s="89"/>
      <c r="AC477" s="89"/>
      <c r="AD477" s="89"/>
      <c r="AE477" s="89"/>
      <c r="AF477" s="89"/>
    </row>
    <row r="478" spans="1:32" s="86" customFormat="1" ht="20.149999999999999" hidden="1" customHeight="1" x14ac:dyDescent="0.35">
      <c r="A478" s="85"/>
      <c r="F478" s="102" t="s">
        <v>481</v>
      </c>
      <c r="J478" s="88"/>
      <c r="K478" s="88"/>
      <c r="L478" s="88"/>
      <c r="M478" s="88"/>
      <c r="N478" s="88"/>
      <c r="O478" s="89"/>
      <c r="P478" s="89"/>
      <c r="Q478" s="89"/>
      <c r="R478" s="89"/>
      <c r="S478" s="89"/>
      <c r="T478" s="89"/>
      <c r="U478" s="89"/>
      <c r="V478" s="89"/>
      <c r="W478" s="89"/>
      <c r="X478" s="89"/>
      <c r="Y478" s="89"/>
      <c r="Z478" s="89"/>
      <c r="AA478" s="89"/>
      <c r="AB478" s="89"/>
      <c r="AC478" s="89"/>
      <c r="AD478" s="89"/>
      <c r="AE478" s="89"/>
      <c r="AF478" s="89"/>
    </row>
    <row r="479" spans="1:32" s="86" customFormat="1" ht="20.149999999999999" hidden="1" customHeight="1" x14ac:dyDescent="0.35">
      <c r="A479" s="85"/>
      <c r="F479" s="102" t="s">
        <v>482</v>
      </c>
      <c r="J479" s="88"/>
      <c r="K479" s="88"/>
      <c r="L479" s="88"/>
      <c r="M479" s="88"/>
      <c r="N479" s="88"/>
      <c r="O479" s="89"/>
      <c r="P479" s="89"/>
      <c r="Q479" s="89"/>
      <c r="R479" s="89"/>
      <c r="S479" s="89"/>
      <c r="T479" s="89"/>
      <c r="U479" s="89"/>
      <c r="V479" s="89"/>
      <c r="W479" s="89"/>
      <c r="X479" s="89"/>
      <c r="Y479" s="89"/>
      <c r="Z479" s="89"/>
      <c r="AA479" s="89"/>
      <c r="AB479" s="89"/>
      <c r="AC479" s="89"/>
      <c r="AD479" s="89"/>
      <c r="AE479" s="89"/>
      <c r="AF479" s="89"/>
    </row>
    <row r="480" spans="1:32" s="86" customFormat="1" ht="20.149999999999999" hidden="1" customHeight="1" x14ac:dyDescent="0.35">
      <c r="A480" s="85"/>
      <c r="F480" s="102" t="s">
        <v>483</v>
      </c>
      <c r="J480" s="88"/>
      <c r="K480" s="88"/>
      <c r="L480" s="88"/>
      <c r="M480" s="88"/>
      <c r="N480" s="88"/>
      <c r="O480" s="89"/>
      <c r="P480" s="89"/>
      <c r="Q480" s="89"/>
      <c r="R480" s="89"/>
      <c r="S480" s="89"/>
      <c r="T480" s="89"/>
      <c r="U480" s="89"/>
      <c r="V480" s="89"/>
      <c r="W480" s="89"/>
      <c r="X480" s="89"/>
      <c r="Y480" s="89"/>
      <c r="Z480" s="89"/>
      <c r="AA480" s="89"/>
      <c r="AB480" s="89"/>
      <c r="AC480" s="89"/>
      <c r="AD480" s="89"/>
      <c r="AE480" s="89"/>
      <c r="AF480" s="89"/>
    </row>
    <row r="481" spans="1:32" s="86" customFormat="1" ht="20.149999999999999" hidden="1" customHeight="1" x14ac:dyDescent="0.35">
      <c r="A481" s="85"/>
      <c r="F481" s="102" t="s">
        <v>903</v>
      </c>
      <c r="J481" s="88"/>
      <c r="K481" s="88"/>
      <c r="L481" s="88"/>
      <c r="M481" s="88"/>
      <c r="N481" s="88"/>
      <c r="O481" s="89"/>
      <c r="P481" s="89"/>
      <c r="Q481" s="89"/>
      <c r="R481" s="89"/>
      <c r="S481" s="89"/>
      <c r="T481" s="89"/>
      <c r="U481" s="89"/>
      <c r="V481" s="89"/>
      <c r="W481" s="89"/>
      <c r="X481" s="89"/>
      <c r="Y481" s="89"/>
      <c r="Z481" s="89"/>
      <c r="AA481" s="89"/>
      <c r="AB481" s="89"/>
      <c r="AC481" s="89"/>
      <c r="AD481" s="89"/>
      <c r="AE481" s="89"/>
      <c r="AF481" s="89"/>
    </row>
    <row r="482" spans="1:32" s="86" customFormat="1" ht="20.149999999999999" hidden="1" customHeight="1" x14ac:dyDescent="0.35">
      <c r="A482" s="85"/>
      <c r="F482" s="102" t="s">
        <v>484</v>
      </c>
      <c r="J482" s="88"/>
      <c r="K482" s="88"/>
      <c r="L482" s="88"/>
      <c r="M482" s="88"/>
      <c r="N482" s="88"/>
      <c r="O482" s="89"/>
      <c r="P482" s="89"/>
      <c r="Q482" s="89"/>
      <c r="R482" s="89"/>
      <c r="S482" s="89"/>
      <c r="T482" s="89"/>
      <c r="U482" s="89"/>
      <c r="V482" s="89"/>
      <c r="W482" s="89"/>
      <c r="X482" s="89"/>
      <c r="Y482" s="89"/>
      <c r="Z482" s="89"/>
      <c r="AA482" s="89"/>
      <c r="AB482" s="89"/>
      <c r="AC482" s="89"/>
      <c r="AD482" s="89"/>
      <c r="AE482" s="89"/>
      <c r="AF482" s="89"/>
    </row>
    <row r="483" spans="1:32" s="86" customFormat="1" ht="20.149999999999999" hidden="1" customHeight="1" x14ac:dyDescent="0.35">
      <c r="A483" s="85"/>
      <c r="F483" s="102" t="s">
        <v>485</v>
      </c>
      <c r="J483" s="88"/>
      <c r="K483" s="88"/>
      <c r="L483" s="88"/>
      <c r="M483" s="88"/>
      <c r="N483" s="88"/>
      <c r="O483" s="89"/>
      <c r="P483" s="89"/>
      <c r="Q483" s="89"/>
      <c r="R483" s="89"/>
      <c r="S483" s="89"/>
      <c r="T483" s="89"/>
      <c r="U483" s="89"/>
      <c r="V483" s="89"/>
      <c r="W483" s="89"/>
      <c r="X483" s="89"/>
      <c r="Y483" s="89"/>
      <c r="Z483" s="89"/>
      <c r="AA483" s="89"/>
      <c r="AB483" s="89"/>
      <c r="AC483" s="89"/>
      <c r="AD483" s="89"/>
      <c r="AE483" s="89"/>
      <c r="AF483" s="89"/>
    </row>
    <row r="484" spans="1:32" s="86" customFormat="1" ht="20.149999999999999" hidden="1" customHeight="1" x14ac:dyDescent="0.35">
      <c r="A484" s="85"/>
      <c r="F484" s="102" t="s">
        <v>486</v>
      </c>
      <c r="J484" s="88"/>
      <c r="K484" s="88"/>
      <c r="L484" s="88"/>
      <c r="M484" s="88"/>
      <c r="N484" s="88"/>
      <c r="O484" s="89"/>
      <c r="P484" s="89"/>
      <c r="Q484" s="89"/>
      <c r="R484" s="89"/>
      <c r="S484" s="89"/>
      <c r="T484" s="89"/>
      <c r="U484" s="89"/>
      <c r="V484" s="89"/>
      <c r="W484" s="89"/>
      <c r="X484" s="89"/>
      <c r="Y484" s="89"/>
      <c r="Z484" s="89"/>
      <c r="AA484" s="89"/>
      <c r="AB484" s="89"/>
      <c r="AC484" s="89"/>
      <c r="AD484" s="89"/>
      <c r="AE484" s="89"/>
      <c r="AF484" s="89"/>
    </row>
    <row r="485" spans="1:32" s="86" customFormat="1" ht="20.149999999999999" hidden="1" customHeight="1" x14ac:dyDescent="0.35">
      <c r="A485" s="85"/>
      <c r="F485" s="102" t="s">
        <v>487</v>
      </c>
      <c r="J485" s="88"/>
      <c r="K485" s="88"/>
      <c r="L485" s="88"/>
      <c r="M485" s="88"/>
      <c r="N485" s="88"/>
      <c r="O485" s="89"/>
      <c r="P485" s="89"/>
      <c r="Q485" s="89"/>
      <c r="R485" s="89"/>
      <c r="S485" s="89"/>
      <c r="T485" s="89"/>
      <c r="U485" s="89"/>
      <c r="V485" s="89"/>
      <c r="W485" s="89"/>
      <c r="X485" s="89"/>
      <c r="Y485" s="89"/>
      <c r="Z485" s="89"/>
      <c r="AA485" s="89"/>
      <c r="AB485" s="89"/>
      <c r="AC485" s="89"/>
      <c r="AD485" s="89"/>
      <c r="AE485" s="89"/>
      <c r="AF485" s="89"/>
    </row>
    <row r="486" spans="1:32" s="86" customFormat="1" ht="20.149999999999999" hidden="1" customHeight="1" x14ac:dyDescent="0.35">
      <c r="A486" s="85"/>
      <c r="F486" s="102" t="s">
        <v>488</v>
      </c>
      <c r="J486" s="88"/>
      <c r="K486" s="88"/>
      <c r="L486" s="88"/>
      <c r="M486" s="88"/>
      <c r="N486" s="88"/>
      <c r="O486" s="89"/>
      <c r="P486" s="89"/>
      <c r="Q486" s="89"/>
      <c r="R486" s="89"/>
      <c r="S486" s="89"/>
      <c r="T486" s="89"/>
      <c r="U486" s="89"/>
      <c r="V486" s="89"/>
      <c r="W486" s="89"/>
      <c r="X486" s="89"/>
      <c r="Y486" s="89"/>
      <c r="Z486" s="89"/>
      <c r="AA486" s="89"/>
      <c r="AB486" s="89"/>
      <c r="AC486" s="89"/>
      <c r="AD486" s="89"/>
      <c r="AE486" s="89"/>
      <c r="AF486" s="89"/>
    </row>
    <row r="487" spans="1:32" s="86" customFormat="1" ht="20.149999999999999" hidden="1" customHeight="1" x14ac:dyDescent="0.35">
      <c r="A487" s="85"/>
      <c r="F487" s="102" t="s">
        <v>489</v>
      </c>
      <c r="J487" s="88"/>
      <c r="K487" s="88"/>
      <c r="L487" s="88"/>
      <c r="M487" s="88"/>
      <c r="N487" s="88"/>
      <c r="O487" s="89"/>
      <c r="P487" s="89"/>
      <c r="Q487" s="89"/>
      <c r="R487" s="89"/>
      <c r="S487" s="89"/>
      <c r="T487" s="89"/>
      <c r="U487" s="89"/>
      <c r="V487" s="89"/>
      <c r="W487" s="89"/>
      <c r="X487" s="89"/>
      <c r="Y487" s="89"/>
      <c r="Z487" s="89"/>
      <c r="AA487" s="89"/>
      <c r="AB487" s="89"/>
      <c r="AC487" s="89"/>
      <c r="AD487" s="89"/>
      <c r="AE487" s="89"/>
      <c r="AF487" s="89"/>
    </row>
    <row r="488" spans="1:32" s="86" customFormat="1" ht="20.149999999999999" hidden="1" customHeight="1" x14ac:dyDescent="0.35">
      <c r="A488" s="85"/>
      <c r="F488" s="102" t="s">
        <v>490</v>
      </c>
      <c r="J488" s="88"/>
      <c r="K488" s="88"/>
      <c r="L488" s="88"/>
      <c r="M488" s="88"/>
      <c r="N488" s="88"/>
      <c r="O488" s="89"/>
      <c r="P488" s="89"/>
      <c r="Q488" s="89"/>
      <c r="R488" s="89"/>
      <c r="S488" s="89"/>
      <c r="T488" s="89"/>
      <c r="U488" s="89"/>
      <c r="V488" s="89"/>
      <c r="W488" s="89"/>
      <c r="X488" s="89"/>
      <c r="Y488" s="89"/>
      <c r="Z488" s="89"/>
      <c r="AA488" s="89"/>
      <c r="AB488" s="89"/>
      <c r="AC488" s="89"/>
      <c r="AD488" s="89"/>
      <c r="AE488" s="89"/>
      <c r="AF488" s="89"/>
    </row>
    <row r="489" spans="1:32" s="86" customFormat="1" ht="20.149999999999999" hidden="1" customHeight="1" x14ac:dyDescent="0.35">
      <c r="A489" s="85"/>
      <c r="F489" s="102" t="s">
        <v>491</v>
      </c>
      <c r="J489" s="88"/>
      <c r="K489" s="88"/>
      <c r="L489" s="88"/>
      <c r="M489" s="88"/>
      <c r="N489" s="88"/>
      <c r="O489" s="89"/>
      <c r="P489" s="89"/>
      <c r="Q489" s="89"/>
      <c r="R489" s="89"/>
      <c r="S489" s="89"/>
      <c r="T489" s="89"/>
      <c r="U489" s="89"/>
      <c r="V489" s="89"/>
      <c r="W489" s="89"/>
      <c r="X489" s="89"/>
      <c r="Y489" s="89"/>
      <c r="Z489" s="89"/>
      <c r="AA489" s="89"/>
      <c r="AB489" s="89"/>
      <c r="AC489" s="89"/>
      <c r="AD489" s="89"/>
      <c r="AE489" s="89"/>
      <c r="AF489" s="89"/>
    </row>
    <row r="490" spans="1:32" s="86" customFormat="1" ht="20.149999999999999" hidden="1" customHeight="1" x14ac:dyDescent="0.35">
      <c r="A490" s="85"/>
      <c r="F490" s="102" t="s">
        <v>492</v>
      </c>
      <c r="J490" s="88"/>
      <c r="K490" s="88"/>
      <c r="L490" s="88"/>
      <c r="M490" s="88"/>
      <c r="N490" s="88"/>
      <c r="O490" s="89"/>
      <c r="P490" s="89"/>
      <c r="Q490" s="89"/>
      <c r="R490" s="89"/>
      <c r="S490" s="89"/>
      <c r="T490" s="89"/>
      <c r="U490" s="89"/>
      <c r="V490" s="89"/>
      <c r="W490" s="89"/>
      <c r="X490" s="89"/>
      <c r="Y490" s="89"/>
      <c r="Z490" s="89"/>
      <c r="AA490" s="89"/>
      <c r="AB490" s="89"/>
      <c r="AC490" s="89"/>
      <c r="AD490" s="89"/>
      <c r="AE490" s="89"/>
      <c r="AF490" s="89"/>
    </row>
    <row r="491" spans="1:32" s="86" customFormat="1" ht="20.149999999999999" hidden="1" customHeight="1" x14ac:dyDescent="0.35">
      <c r="A491" s="85"/>
      <c r="F491" s="102" t="s">
        <v>493</v>
      </c>
      <c r="J491" s="88"/>
      <c r="K491" s="88"/>
      <c r="L491" s="88"/>
      <c r="M491" s="88"/>
      <c r="N491" s="88"/>
      <c r="O491" s="89"/>
      <c r="P491" s="89"/>
      <c r="Q491" s="89"/>
      <c r="R491" s="89"/>
      <c r="S491" s="89"/>
      <c r="T491" s="89"/>
      <c r="U491" s="89"/>
      <c r="V491" s="89"/>
      <c r="W491" s="89"/>
      <c r="X491" s="89"/>
      <c r="Y491" s="89"/>
      <c r="Z491" s="89"/>
      <c r="AA491" s="89"/>
      <c r="AB491" s="89"/>
      <c r="AC491" s="89"/>
      <c r="AD491" s="89"/>
      <c r="AE491" s="89"/>
      <c r="AF491" s="89"/>
    </row>
    <row r="492" spans="1:32" s="86" customFormat="1" ht="20.149999999999999" hidden="1" customHeight="1" x14ac:dyDescent="0.35">
      <c r="A492" s="85"/>
      <c r="F492" s="102" t="s">
        <v>494</v>
      </c>
      <c r="J492" s="88"/>
      <c r="K492" s="88"/>
      <c r="L492" s="88"/>
      <c r="M492" s="88"/>
      <c r="N492" s="88"/>
      <c r="O492" s="89"/>
      <c r="P492" s="89"/>
      <c r="Q492" s="89"/>
      <c r="R492" s="89"/>
      <c r="S492" s="89"/>
      <c r="T492" s="89"/>
      <c r="U492" s="89"/>
      <c r="V492" s="89"/>
      <c r="W492" s="89"/>
      <c r="X492" s="89"/>
      <c r="Y492" s="89"/>
      <c r="Z492" s="89"/>
      <c r="AA492" s="89"/>
      <c r="AB492" s="89"/>
      <c r="AC492" s="89"/>
      <c r="AD492" s="89"/>
      <c r="AE492" s="89"/>
      <c r="AF492" s="89"/>
    </row>
    <row r="493" spans="1:32" s="86" customFormat="1" ht="20.149999999999999" hidden="1" customHeight="1" x14ac:dyDescent="0.35">
      <c r="A493" s="85"/>
      <c r="F493" s="102" t="s">
        <v>495</v>
      </c>
      <c r="J493" s="88"/>
      <c r="K493" s="88"/>
      <c r="L493" s="88"/>
      <c r="M493" s="88"/>
      <c r="N493" s="88"/>
      <c r="O493" s="89"/>
      <c r="P493" s="89"/>
      <c r="Q493" s="89"/>
      <c r="R493" s="89"/>
      <c r="S493" s="89"/>
      <c r="T493" s="89"/>
      <c r="U493" s="89"/>
      <c r="V493" s="89"/>
      <c r="W493" s="89"/>
      <c r="X493" s="89"/>
      <c r="Y493" s="89"/>
      <c r="Z493" s="89"/>
      <c r="AA493" s="89"/>
      <c r="AB493" s="89"/>
      <c r="AC493" s="89"/>
      <c r="AD493" s="89"/>
      <c r="AE493" s="89"/>
      <c r="AF493" s="89"/>
    </row>
    <row r="494" spans="1:32" s="86" customFormat="1" ht="20.149999999999999" hidden="1" customHeight="1" x14ac:dyDescent="0.35">
      <c r="A494" s="85"/>
      <c r="F494" s="102" t="s">
        <v>496</v>
      </c>
      <c r="J494" s="88"/>
      <c r="K494" s="88"/>
      <c r="L494" s="88"/>
      <c r="M494" s="88"/>
      <c r="N494" s="88"/>
      <c r="O494" s="89"/>
      <c r="P494" s="89"/>
      <c r="Q494" s="89"/>
      <c r="R494" s="89"/>
      <c r="S494" s="89"/>
      <c r="T494" s="89"/>
      <c r="U494" s="89"/>
      <c r="V494" s="89"/>
      <c r="W494" s="89"/>
      <c r="X494" s="89"/>
      <c r="Y494" s="89"/>
      <c r="Z494" s="89"/>
      <c r="AA494" s="89"/>
      <c r="AB494" s="89"/>
      <c r="AC494" s="89"/>
      <c r="AD494" s="89"/>
      <c r="AE494" s="89"/>
      <c r="AF494" s="89"/>
    </row>
    <row r="495" spans="1:32" s="86" customFormat="1" ht="20.149999999999999" hidden="1" customHeight="1" x14ac:dyDescent="0.35">
      <c r="A495" s="85"/>
      <c r="F495" s="102" t="s">
        <v>904</v>
      </c>
      <c r="J495" s="88"/>
      <c r="K495" s="88"/>
      <c r="L495" s="88"/>
      <c r="M495" s="88"/>
      <c r="N495" s="88"/>
      <c r="O495" s="89"/>
      <c r="P495" s="89"/>
      <c r="Q495" s="89"/>
      <c r="R495" s="89"/>
      <c r="S495" s="89"/>
      <c r="T495" s="89"/>
      <c r="U495" s="89"/>
      <c r="V495" s="89"/>
      <c r="W495" s="89"/>
      <c r="X495" s="89"/>
      <c r="Y495" s="89"/>
      <c r="Z495" s="89"/>
      <c r="AA495" s="89"/>
      <c r="AB495" s="89"/>
      <c r="AC495" s="89"/>
      <c r="AD495" s="89"/>
      <c r="AE495" s="89"/>
      <c r="AF495" s="89"/>
    </row>
    <row r="496" spans="1:32" s="86" customFormat="1" ht="20.149999999999999" hidden="1" customHeight="1" x14ac:dyDescent="0.35">
      <c r="A496" s="85"/>
      <c r="F496" s="102" t="s">
        <v>905</v>
      </c>
      <c r="J496" s="88"/>
      <c r="K496" s="88"/>
      <c r="L496" s="88"/>
      <c r="M496" s="88"/>
      <c r="N496" s="88"/>
      <c r="O496" s="89"/>
      <c r="P496" s="89"/>
      <c r="Q496" s="89"/>
      <c r="R496" s="89"/>
      <c r="S496" s="89"/>
      <c r="T496" s="89"/>
      <c r="U496" s="89"/>
      <c r="V496" s="89"/>
      <c r="W496" s="89"/>
      <c r="X496" s="89"/>
      <c r="Y496" s="89"/>
      <c r="Z496" s="89"/>
      <c r="AA496" s="89"/>
      <c r="AB496" s="89"/>
      <c r="AC496" s="89"/>
      <c r="AD496" s="89"/>
      <c r="AE496" s="89"/>
      <c r="AF496" s="89"/>
    </row>
    <row r="497" spans="1:32" s="86" customFormat="1" ht="20.149999999999999" hidden="1" customHeight="1" x14ac:dyDescent="0.35">
      <c r="A497" s="85"/>
      <c r="F497" s="102" t="s">
        <v>1037</v>
      </c>
      <c r="J497" s="88"/>
      <c r="K497" s="88"/>
      <c r="L497" s="88"/>
      <c r="M497" s="88"/>
      <c r="N497" s="88"/>
      <c r="O497" s="89"/>
      <c r="P497" s="89"/>
      <c r="Q497" s="89"/>
      <c r="R497" s="89"/>
      <c r="S497" s="89"/>
      <c r="T497" s="89"/>
      <c r="U497" s="89"/>
      <c r="V497" s="89"/>
      <c r="W497" s="89"/>
      <c r="X497" s="89"/>
      <c r="Y497" s="89"/>
      <c r="Z497" s="89"/>
      <c r="AA497" s="89"/>
      <c r="AB497" s="89"/>
      <c r="AC497" s="89"/>
      <c r="AD497" s="89"/>
      <c r="AE497" s="89"/>
      <c r="AF497" s="89"/>
    </row>
    <row r="498" spans="1:32" s="86" customFormat="1" ht="20.149999999999999" hidden="1" customHeight="1" x14ac:dyDescent="0.35">
      <c r="A498" s="85"/>
      <c r="F498" s="102" t="s">
        <v>497</v>
      </c>
      <c r="J498" s="88"/>
      <c r="K498" s="88"/>
      <c r="L498" s="88"/>
      <c r="M498" s="88"/>
      <c r="N498" s="88"/>
      <c r="O498" s="89"/>
      <c r="P498" s="89"/>
      <c r="Q498" s="89"/>
      <c r="R498" s="89"/>
      <c r="S498" s="89"/>
      <c r="T498" s="89"/>
      <c r="U498" s="89"/>
      <c r="V498" s="89"/>
      <c r="W498" s="89"/>
      <c r="X498" s="89"/>
      <c r="Y498" s="89"/>
      <c r="Z498" s="89"/>
      <c r="AA498" s="89"/>
      <c r="AB498" s="89"/>
      <c r="AC498" s="89"/>
      <c r="AD498" s="89"/>
      <c r="AE498" s="89"/>
      <c r="AF498" s="89"/>
    </row>
    <row r="499" spans="1:32" s="86" customFormat="1" ht="20.149999999999999" hidden="1" customHeight="1" x14ac:dyDescent="0.35">
      <c r="A499" s="85"/>
      <c r="F499" s="102" t="s">
        <v>498</v>
      </c>
      <c r="J499" s="88"/>
      <c r="K499" s="88"/>
      <c r="L499" s="88"/>
      <c r="M499" s="88"/>
      <c r="N499" s="88"/>
      <c r="O499" s="89"/>
      <c r="P499" s="89"/>
      <c r="Q499" s="89"/>
      <c r="R499" s="89"/>
      <c r="S499" s="89"/>
      <c r="T499" s="89"/>
      <c r="U499" s="89"/>
      <c r="V499" s="89"/>
      <c r="W499" s="89"/>
      <c r="X499" s="89"/>
      <c r="Y499" s="89"/>
      <c r="Z499" s="89"/>
      <c r="AA499" s="89"/>
      <c r="AB499" s="89"/>
      <c r="AC499" s="89"/>
      <c r="AD499" s="89"/>
      <c r="AE499" s="89"/>
      <c r="AF499" s="89"/>
    </row>
    <row r="500" spans="1:32" s="86" customFormat="1" ht="20.149999999999999" hidden="1" customHeight="1" x14ac:dyDescent="0.35">
      <c r="A500" s="85"/>
      <c r="F500" s="102" t="s">
        <v>1062</v>
      </c>
      <c r="J500" s="88"/>
      <c r="K500" s="88"/>
      <c r="L500" s="88"/>
      <c r="M500" s="88"/>
      <c r="N500" s="88"/>
      <c r="O500" s="89"/>
      <c r="P500" s="89"/>
      <c r="Q500" s="89"/>
      <c r="R500" s="89"/>
      <c r="S500" s="89"/>
      <c r="T500" s="89"/>
      <c r="U500" s="89"/>
      <c r="V500" s="89"/>
      <c r="W500" s="89"/>
      <c r="X500" s="89"/>
      <c r="Y500" s="89"/>
      <c r="Z500" s="89"/>
      <c r="AA500" s="89"/>
      <c r="AB500" s="89"/>
      <c r="AC500" s="89"/>
      <c r="AD500" s="89"/>
      <c r="AE500" s="89"/>
      <c r="AF500" s="89"/>
    </row>
    <row r="501" spans="1:32" s="86" customFormat="1" ht="20.149999999999999" hidden="1" customHeight="1" x14ac:dyDescent="0.35">
      <c r="A501" s="85"/>
      <c r="F501" s="102" t="s">
        <v>1063</v>
      </c>
      <c r="J501" s="88"/>
      <c r="K501" s="88"/>
      <c r="L501" s="88"/>
      <c r="M501" s="88"/>
      <c r="N501" s="88"/>
      <c r="O501" s="89"/>
      <c r="P501" s="89"/>
      <c r="Q501" s="89"/>
      <c r="R501" s="89"/>
      <c r="S501" s="89"/>
      <c r="T501" s="89"/>
      <c r="U501" s="89"/>
      <c r="V501" s="89"/>
      <c r="W501" s="89"/>
      <c r="X501" s="89"/>
      <c r="Y501" s="89"/>
      <c r="Z501" s="89"/>
      <c r="AA501" s="89"/>
      <c r="AB501" s="89"/>
      <c r="AC501" s="89"/>
      <c r="AD501" s="89"/>
      <c r="AE501" s="89"/>
      <c r="AF501" s="89"/>
    </row>
    <row r="502" spans="1:32" s="86" customFormat="1" ht="20.149999999999999" hidden="1" customHeight="1" x14ac:dyDescent="0.35">
      <c r="A502" s="85"/>
      <c r="F502" s="102" t="s">
        <v>906</v>
      </c>
      <c r="J502" s="88"/>
      <c r="K502" s="88"/>
      <c r="L502" s="88"/>
      <c r="M502" s="88"/>
      <c r="N502" s="88"/>
      <c r="O502" s="89"/>
      <c r="P502" s="89"/>
      <c r="Q502" s="89"/>
      <c r="R502" s="89"/>
      <c r="S502" s="89"/>
      <c r="T502" s="89"/>
      <c r="U502" s="89"/>
      <c r="V502" s="89"/>
      <c r="W502" s="89"/>
      <c r="X502" s="89"/>
      <c r="Y502" s="89"/>
      <c r="Z502" s="89"/>
      <c r="AA502" s="89"/>
      <c r="AB502" s="89"/>
      <c r="AC502" s="89"/>
      <c r="AD502" s="89"/>
      <c r="AE502" s="89"/>
      <c r="AF502" s="89"/>
    </row>
    <row r="503" spans="1:32" s="86" customFormat="1" ht="20.149999999999999" hidden="1" customHeight="1" x14ac:dyDescent="0.35">
      <c r="A503" s="85"/>
      <c r="F503" s="102" t="s">
        <v>499</v>
      </c>
      <c r="J503" s="88"/>
      <c r="K503" s="88"/>
      <c r="L503" s="88"/>
      <c r="M503" s="88"/>
      <c r="N503" s="88"/>
      <c r="O503" s="89"/>
      <c r="P503" s="89"/>
      <c r="Q503" s="89"/>
      <c r="R503" s="89"/>
      <c r="S503" s="89"/>
      <c r="T503" s="89"/>
      <c r="U503" s="89"/>
      <c r="V503" s="89"/>
      <c r="W503" s="89"/>
      <c r="X503" s="89"/>
      <c r="Y503" s="89"/>
      <c r="Z503" s="89"/>
      <c r="AA503" s="89"/>
      <c r="AB503" s="89"/>
      <c r="AC503" s="89"/>
      <c r="AD503" s="89"/>
      <c r="AE503" s="89"/>
      <c r="AF503" s="89"/>
    </row>
    <row r="504" spans="1:32" s="86" customFormat="1" ht="20.149999999999999" hidden="1" customHeight="1" x14ac:dyDescent="0.35">
      <c r="A504" s="85"/>
      <c r="F504" s="102" t="s">
        <v>500</v>
      </c>
      <c r="J504" s="88"/>
      <c r="K504" s="88"/>
      <c r="L504" s="88"/>
      <c r="M504" s="88"/>
      <c r="N504" s="88"/>
      <c r="O504" s="89"/>
      <c r="P504" s="89"/>
      <c r="Q504" s="89"/>
      <c r="R504" s="89"/>
      <c r="S504" s="89"/>
      <c r="T504" s="89"/>
      <c r="U504" s="89"/>
      <c r="V504" s="89"/>
      <c r="W504" s="89"/>
      <c r="X504" s="89"/>
      <c r="Y504" s="89"/>
      <c r="Z504" s="89"/>
      <c r="AA504" s="89"/>
      <c r="AB504" s="89"/>
      <c r="AC504" s="89"/>
      <c r="AD504" s="89"/>
      <c r="AE504" s="89"/>
      <c r="AF504" s="89"/>
    </row>
    <row r="505" spans="1:32" s="86" customFormat="1" ht="20.149999999999999" hidden="1" customHeight="1" x14ac:dyDescent="0.35">
      <c r="A505" s="85"/>
      <c r="F505" s="102" t="s">
        <v>501</v>
      </c>
      <c r="J505" s="88"/>
      <c r="K505" s="88"/>
      <c r="L505" s="88"/>
      <c r="M505" s="88"/>
      <c r="N505" s="88"/>
      <c r="O505" s="89"/>
      <c r="P505" s="89"/>
      <c r="Q505" s="89"/>
      <c r="R505" s="89"/>
      <c r="S505" s="89"/>
      <c r="T505" s="89"/>
      <c r="U505" s="89"/>
      <c r="V505" s="89"/>
      <c r="W505" s="89"/>
      <c r="X505" s="89"/>
      <c r="Y505" s="89"/>
      <c r="Z505" s="89"/>
      <c r="AA505" s="89"/>
      <c r="AB505" s="89"/>
      <c r="AC505" s="89"/>
      <c r="AD505" s="89"/>
      <c r="AE505" s="89"/>
      <c r="AF505" s="89"/>
    </row>
    <row r="506" spans="1:32" s="86" customFormat="1" ht="20.149999999999999" hidden="1" customHeight="1" x14ac:dyDescent="0.35">
      <c r="A506" s="85"/>
      <c r="F506" s="102" t="s">
        <v>502</v>
      </c>
      <c r="J506" s="88"/>
      <c r="K506" s="88"/>
      <c r="L506" s="88"/>
      <c r="M506" s="88"/>
      <c r="N506" s="88"/>
      <c r="O506" s="89"/>
      <c r="P506" s="89"/>
      <c r="Q506" s="89"/>
      <c r="R506" s="89"/>
      <c r="S506" s="89"/>
      <c r="T506" s="89"/>
      <c r="U506" s="89"/>
      <c r="V506" s="89"/>
      <c r="W506" s="89"/>
      <c r="X506" s="89"/>
      <c r="Y506" s="89"/>
      <c r="Z506" s="89"/>
      <c r="AA506" s="89"/>
      <c r="AB506" s="89"/>
      <c r="AC506" s="89"/>
      <c r="AD506" s="89"/>
      <c r="AE506" s="89"/>
      <c r="AF506" s="89"/>
    </row>
    <row r="507" spans="1:32" s="86" customFormat="1" ht="20.149999999999999" hidden="1" customHeight="1" x14ac:dyDescent="0.35">
      <c r="A507" s="85"/>
      <c r="F507" s="102" t="s">
        <v>503</v>
      </c>
      <c r="J507" s="88"/>
      <c r="K507" s="88"/>
      <c r="L507" s="88"/>
      <c r="M507" s="88"/>
      <c r="N507" s="88"/>
      <c r="O507" s="89"/>
      <c r="P507" s="89"/>
      <c r="Q507" s="89"/>
      <c r="R507" s="89"/>
      <c r="S507" s="89"/>
      <c r="T507" s="89"/>
      <c r="U507" s="89"/>
      <c r="V507" s="89"/>
      <c r="W507" s="89"/>
      <c r="X507" s="89"/>
      <c r="Y507" s="89"/>
      <c r="Z507" s="89"/>
      <c r="AA507" s="89"/>
      <c r="AB507" s="89"/>
      <c r="AC507" s="89"/>
      <c r="AD507" s="89"/>
      <c r="AE507" s="89"/>
      <c r="AF507" s="89"/>
    </row>
    <row r="508" spans="1:32" s="86" customFormat="1" ht="20.149999999999999" hidden="1" customHeight="1" x14ac:dyDescent="0.35">
      <c r="A508" s="85"/>
      <c r="F508" s="102" t="s">
        <v>1064</v>
      </c>
      <c r="J508" s="88"/>
      <c r="K508" s="88"/>
      <c r="L508" s="88"/>
      <c r="M508" s="88"/>
      <c r="N508" s="88"/>
      <c r="O508" s="89"/>
      <c r="P508" s="89"/>
      <c r="Q508" s="89"/>
      <c r="R508" s="89"/>
      <c r="S508" s="89"/>
      <c r="T508" s="89"/>
      <c r="U508" s="89"/>
      <c r="V508" s="89"/>
      <c r="W508" s="89"/>
      <c r="X508" s="89"/>
      <c r="Y508" s="89"/>
      <c r="Z508" s="89"/>
      <c r="AA508" s="89"/>
      <c r="AB508" s="89"/>
      <c r="AC508" s="89"/>
      <c r="AD508" s="89"/>
      <c r="AE508" s="89"/>
      <c r="AF508" s="89"/>
    </row>
    <row r="509" spans="1:32" s="86" customFormat="1" ht="20.149999999999999" hidden="1" customHeight="1" x14ac:dyDescent="0.35">
      <c r="A509" s="85"/>
      <c r="F509" s="102" t="s">
        <v>1065</v>
      </c>
      <c r="J509" s="88"/>
      <c r="K509" s="88"/>
      <c r="L509" s="88"/>
      <c r="M509" s="88"/>
      <c r="N509" s="88"/>
      <c r="O509" s="89"/>
      <c r="P509" s="89"/>
      <c r="Q509" s="89"/>
      <c r="R509" s="89"/>
      <c r="S509" s="89"/>
      <c r="T509" s="89"/>
      <c r="U509" s="89"/>
      <c r="V509" s="89"/>
      <c r="W509" s="89"/>
      <c r="X509" s="89"/>
      <c r="Y509" s="89"/>
      <c r="Z509" s="89"/>
      <c r="AA509" s="89"/>
      <c r="AB509" s="89"/>
      <c r="AC509" s="89"/>
      <c r="AD509" s="89"/>
      <c r="AE509" s="89"/>
      <c r="AF509" s="89"/>
    </row>
    <row r="510" spans="1:32" s="86" customFormat="1" ht="20.149999999999999" hidden="1" customHeight="1" x14ac:dyDescent="0.35">
      <c r="A510" s="85"/>
      <c r="F510" s="102" t="s">
        <v>907</v>
      </c>
      <c r="J510" s="88"/>
      <c r="K510" s="88"/>
      <c r="L510" s="88"/>
      <c r="M510" s="88"/>
      <c r="N510" s="88"/>
      <c r="O510" s="89"/>
      <c r="P510" s="89"/>
      <c r="Q510" s="89"/>
      <c r="R510" s="89"/>
      <c r="S510" s="89"/>
      <c r="T510" s="89"/>
      <c r="U510" s="89"/>
      <c r="V510" s="89"/>
      <c r="W510" s="89"/>
      <c r="X510" s="89"/>
      <c r="Y510" s="89"/>
      <c r="Z510" s="89"/>
      <c r="AA510" s="89"/>
      <c r="AB510" s="89"/>
      <c r="AC510" s="89"/>
      <c r="AD510" s="89"/>
      <c r="AE510" s="89"/>
      <c r="AF510" s="89"/>
    </row>
    <row r="511" spans="1:32" s="86" customFormat="1" ht="20.149999999999999" hidden="1" customHeight="1" x14ac:dyDescent="0.35">
      <c r="A511" s="85"/>
      <c r="F511" s="102" t="s">
        <v>504</v>
      </c>
      <c r="J511" s="88"/>
      <c r="K511" s="88"/>
      <c r="L511" s="88"/>
      <c r="M511" s="88"/>
      <c r="N511" s="88"/>
      <c r="O511" s="89"/>
      <c r="P511" s="89"/>
      <c r="Q511" s="89"/>
      <c r="R511" s="89"/>
      <c r="S511" s="89"/>
      <c r="T511" s="89"/>
      <c r="U511" s="89"/>
      <c r="V511" s="89"/>
      <c r="W511" s="89"/>
      <c r="X511" s="89"/>
      <c r="Y511" s="89"/>
      <c r="Z511" s="89"/>
      <c r="AA511" s="89"/>
      <c r="AB511" s="89"/>
      <c r="AC511" s="89"/>
      <c r="AD511" s="89"/>
      <c r="AE511" s="89"/>
      <c r="AF511" s="89"/>
    </row>
    <row r="512" spans="1:32" s="86" customFormat="1" ht="20.149999999999999" hidden="1" customHeight="1" x14ac:dyDescent="0.35">
      <c r="A512" s="85"/>
      <c r="F512" s="102" t="s">
        <v>505</v>
      </c>
      <c r="J512" s="88"/>
      <c r="K512" s="88"/>
      <c r="L512" s="88"/>
      <c r="M512" s="88"/>
      <c r="N512" s="88"/>
      <c r="O512" s="89"/>
      <c r="P512" s="89"/>
      <c r="Q512" s="89"/>
      <c r="R512" s="89"/>
      <c r="S512" s="89"/>
      <c r="T512" s="89"/>
      <c r="U512" s="89"/>
      <c r="V512" s="89"/>
      <c r="W512" s="89"/>
      <c r="X512" s="89"/>
      <c r="Y512" s="89"/>
      <c r="Z512" s="89"/>
      <c r="AA512" s="89"/>
      <c r="AB512" s="89"/>
      <c r="AC512" s="89"/>
      <c r="AD512" s="89"/>
      <c r="AE512" s="89"/>
      <c r="AF512" s="89"/>
    </row>
    <row r="513" spans="1:32" s="86" customFormat="1" ht="20.149999999999999" hidden="1" customHeight="1" x14ac:dyDescent="0.35">
      <c r="A513" s="85"/>
      <c r="F513" s="102" t="s">
        <v>506</v>
      </c>
      <c r="J513" s="88"/>
      <c r="K513" s="88"/>
      <c r="L513" s="88"/>
      <c r="M513" s="88"/>
      <c r="N513" s="88"/>
      <c r="O513" s="89"/>
      <c r="P513" s="89"/>
      <c r="Q513" s="89"/>
      <c r="R513" s="89"/>
      <c r="S513" s="89"/>
      <c r="T513" s="89"/>
      <c r="U513" s="89"/>
      <c r="V513" s="89"/>
      <c r="W513" s="89"/>
      <c r="X513" s="89"/>
      <c r="Y513" s="89"/>
      <c r="Z513" s="89"/>
      <c r="AA513" s="89"/>
      <c r="AB513" s="89"/>
      <c r="AC513" s="89"/>
      <c r="AD513" s="89"/>
      <c r="AE513" s="89"/>
      <c r="AF513" s="89"/>
    </row>
    <row r="514" spans="1:32" s="86" customFormat="1" ht="20.149999999999999" hidden="1" customHeight="1" x14ac:dyDescent="0.35">
      <c r="A514" s="85"/>
      <c r="F514" s="102" t="s">
        <v>507</v>
      </c>
      <c r="J514" s="88"/>
      <c r="K514" s="88"/>
      <c r="L514" s="88"/>
      <c r="M514" s="88"/>
      <c r="N514" s="88"/>
      <c r="O514" s="89"/>
      <c r="P514" s="89"/>
      <c r="Q514" s="89"/>
      <c r="R514" s="89"/>
      <c r="S514" s="89"/>
      <c r="T514" s="89"/>
      <c r="U514" s="89"/>
      <c r="V514" s="89"/>
      <c r="W514" s="89"/>
      <c r="X514" s="89"/>
      <c r="Y514" s="89"/>
      <c r="Z514" s="89"/>
      <c r="AA514" s="89"/>
      <c r="AB514" s="89"/>
      <c r="AC514" s="89"/>
      <c r="AD514" s="89"/>
      <c r="AE514" s="89"/>
      <c r="AF514" s="89"/>
    </row>
    <row r="515" spans="1:32" s="86" customFormat="1" ht="20.149999999999999" hidden="1" customHeight="1" x14ac:dyDescent="0.35">
      <c r="A515" s="85"/>
      <c r="F515" s="102" t="s">
        <v>508</v>
      </c>
      <c r="J515" s="88"/>
      <c r="K515" s="88"/>
      <c r="L515" s="88"/>
      <c r="M515" s="88"/>
      <c r="N515" s="88"/>
      <c r="O515" s="89"/>
      <c r="P515" s="89"/>
      <c r="Q515" s="89"/>
      <c r="R515" s="89"/>
      <c r="S515" s="89"/>
      <c r="T515" s="89"/>
      <c r="U515" s="89"/>
      <c r="V515" s="89"/>
      <c r="W515" s="89"/>
      <c r="X515" s="89"/>
      <c r="Y515" s="89"/>
      <c r="Z515" s="89"/>
      <c r="AA515" s="89"/>
      <c r="AB515" s="89"/>
      <c r="AC515" s="89"/>
      <c r="AD515" s="89"/>
      <c r="AE515" s="89"/>
      <c r="AF515" s="89"/>
    </row>
    <row r="516" spans="1:32" s="86" customFormat="1" ht="20.149999999999999" hidden="1" customHeight="1" x14ac:dyDescent="0.35">
      <c r="A516" s="85"/>
      <c r="F516" s="102" t="s">
        <v>509</v>
      </c>
      <c r="J516" s="88"/>
      <c r="K516" s="88"/>
      <c r="L516" s="88"/>
      <c r="M516" s="88"/>
      <c r="N516" s="88"/>
      <c r="O516" s="89"/>
      <c r="P516" s="89"/>
      <c r="Q516" s="89"/>
      <c r="R516" s="89"/>
      <c r="S516" s="89"/>
      <c r="T516" s="89"/>
      <c r="U516" s="89"/>
      <c r="V516" s="89"/>
      <c r="W516" s="89"/>
      <c r="X516" s="89"/>
      <c r="Y516" s="89"/>
      <c r="Z516" s="89"/>
      <c r="AA516" s="89"/>
      <c r="AB516" s="89"/>
      <c r="AC516" s="89"/>
      <c r="AD516" s="89"/>
      <c r="AE516" s="89"/>
      <c r="AF516" s="89"/>
    </row>
    <row r="517" spans="1:32" s="86" customFormat="1" ht="20.149999999999999" hidden="1" customHeight="1" x14ac:dyDescent="0.35">
      <c r="A517" s="85"/>
      <c r="F517" s="102" t="s">
        <v>510</v>
      </c>
      <c r="J517" s="88"/>
      <c r="K517" s="88"/>
      <c r="L517" s="88"/>
      <c r="M517" s="88"/>
      <c r="N517" s="88"/>
      <c r="O517" s="89"/>
      <c r="P517" s="89"/>
      <c r="Q517" s="89"/>
      <c r="R517" s="89"/>
      <c r="S517" s="89"/>
      <c r="T517" s="89"/>
      <c r="U517" s="89"/>
      <c r="V517" s="89"/>
      <c r="W517" s="89"/>
      <c r="X517" s="89"/>
      <c r="Y517" s="89"/>
      <c r="Z517" s="89"/>
      <c r="AA517" s="89"/>
      <c r="AB517" s="89"/>
      <c r="AC517" s="89"/>
      <c r="AD517" s="89"/>
      <c r="AE517" s="89"/>
      <c r="AF517" s="89"/>
    </row>
    <row r="518" spans="1:32" s="86" customFormat="1" ht="20.149999999999999" hidden="1" customHeight="1" x14ac:dyDescent="0.35">
      <c r="A518" s="85"/>
      <c r="F518" s="102" t="s">
        <v>511</v>
      </c>
      <c r="J518" s="88"/>
      <c r="K518" s="88"/>
      <c r="L518" s="88"/>
      <c r="M518" s="88"/>
      <c r="N518" s="88"/>
      <c r="O518" s="89"/>
      <c r="P518" s="89"/>
      <c r="Q518" s="89"/>
      <c r="R518" s="89"/>
      <c r="S518" s="89"/>
      <c r="T518" s="89"/>
      <c r="U518" s="89"/>
      <c r="V518" s="89"/>
      <c r="W518" s="89"/>
      <c r="X518" s="89"/>
      <c r="Y518" s="89"/>
      <c r="Z518" s="89"/>
      <c r="AA518" s="89"/>
      <c r="AB518" s="89"/>
      <c r="AC518" s="89"/>
      <c r="AD518" s="89"/>
      <c r="AE518" s="89"/>
      <c r="AF518" s="89"/>
    </row>
    <row r="519" spans="1:32" s="86" customFormat="1" ht="20.149999999999999" hidden="1" customHeight="1" x14ac:dyDescent="0.35">
      <c r="A519" s="85"/>
      <c r="F519" s="102" t="s">
        <v>512</v>
      </c>
      <c r="J519" s="88"/>
      <c r="K519" s="88"/>
      <c r="L519" s="88"/>
      <c r="M519" s="88"/>
      <c r="N519" s="88"/>
      <c r="O519" s="89"/>
      <c r="P519" s="89"/>
      <c r="Q519" s="89"/>
      <c r="R519" s="89"/>
      <c r="S519" s="89"/>
      <c r="T519" s="89"/>
      <c r="U519" s="89"/>
      <c r="V519" s="89"/>
      <c r="W519" s="89"/>
      <c r="X519" s="89"/>
      <c r="Y519" s="89"/>
      <c r="Z519" s="89"/>
      <c r="AA519" s="89"/>
      <c r="AB519" s="89"/>
      <c r="AC519" s="89"/>
      <c r="AD519" s="89"/>
      <c r="AE519" s="89"/>
      <c r="AF519" s="89"/>
    </row>
    <row r="520" spans="1:32" s="86" customFormat="1" ht="20.149999999999999" hidden="1" customHeight="1" x14ac:dyDescent="0.35">
      <c r="A520" s="85"/>
      <c r="F520" s="102" t="s">
        <v>513</v>
      </c>
      <c r="J520" s="88"/>
      <c r="K520" s="88"/>
      <c r="L520" s="88"/>
      <c r="M520" s="88"/>
      <c r="N520" s="88"/>
      <c r="O520" s="89"/>
      <c r="P520" s="89"/>
      <c r="Q520" s="89"/>
      <c r="R520" s="89"/>
      <c r="S520" s="89"/>
      <c r="T520" s="89"/>
      <c r="U520" s="89"/>
      <c r="V520" s="89"/>
      <c r="W520" s="89"/>
      <c r="X520" s="89"/>
      <c r="Y520" s="89"/>
      <c r="Z520" s="89"/>
      <c r="AA520" s="89"/>
      <c r="AB520" s="89"/>
      <c r="AC520" s="89"/>
      <c r="AD520" s="89"/>
      <c r="AE520" s="89"/>
      <c r="AF520" s="89"/>
    </row>
    <row r="521" spans="1:32" s="86" customFormat="1" ht="20.149999999999999" hidden="1" customHeight="1" x14ac:dyDescent="0.35">
      <c r="A521" s="85"/>
      <c r="F521" s="102" t="s">
        <v>514</v>
      </c>
      <c r="J521" s="88"/>
      <c r="K521" s="88"/>
      <c r="L521" s="88"/>
      <c r="M521" s="88"/>
      <c r="N521" s="88"/>
      <c r="O521" s="89"/>
      <c r="P521" s="89"/>
      <c r="Q521" s="89"/>
      <c r="R521" s="89"/>
      <c r="S521" s="89"/>
      <c r="T521" s="89"/>
      <c r="U521" s="89"/>
      <c r="V521" s="89"/>
      <c r="W521" s="89"/>
      <c r="X521" s="89"/>
      <c r="Y521" s="89"/>
      <c r="Z521" s="89"/>
      <c r="AA521" s="89"/>
      <c r="AB521" s="89"/>
      <c r="AC521" s="89"/>
      <c r="AD521" s="89"/>
      <c r="AE521" s="89"/>
      <c r="AF521" s="89"/>
    </row>
    <row r="522" spans="1:32" s="86" customFormat="1" ht="20.149999999999999" hidden="1" customHeight="1" x14ac:dyDescent="0.35">
      <c r="A522" s="85"/>
      <c r="F522" s="102" t="s">
        <v>515</v>
      </c>
      <c r="J522" s="88"/>
      <c r="K522" s="88"/>
      <c r="L522" s="88"/>
      <c r="M522" s="88"/>
      <c r="N522" s="88"/>
      <c r="O522" s="89"/>
      <c r="P522" s="89"/>
      <c r="Q522" s="89"/>
      <c r="R522" s="89"/>
      <c r="S522" s="89"/>
      <c r="T522" s="89"/>
      <c r="U522" s="89"/>
      <c r="V522" s="89"/>
      <c r="W522" s="89"/>
      <c r="X522" s="89"/>
      <c r="Y522" s="89"/>
      <c r="Z522" s="89"/>
      <c r="AA522" s="89"/>
      <c r="AB522" s="89"/>
      <c r="AC522" s="89"/>
      <c r="AD522" s="89"/>
      <c r="AE522" s="89"/>
      <c r="AF522" s="89"/>
    </row>
    <row r="523" spans="1:32" s="86" customFormat="1" ht="20.149999999999999" hidden="1" customHeight="1" x14ac:dyDescent="0.35">
      <c r="A523" s="85"/>
      <c r="F523" s="102" t="s">
        <v>516</v>
      </c>
      <c r="J523" s="88"/>
      <c r="K523" s="88"/>
      <c r="L523" s="88"/>
      <c r="M523" s="88"/>
      <c r="N523" s="88"/>
      <c r="O523" s="89"/>
      <c r="P523" s="89"/>
      <c r="Q523" s="89"/>
      <c r="R523" s="89"/>
      <c r="S523" s="89"/>
      <c r="T523" s="89"/>
      <c r="U523" s="89"/>
      <c r="V523" s="89"/>
      <c r="W523" s="89"/>
      <c r="X523" s="89"/>
      <c r="Y523" s="89"/>
      <c r="Z523" s="89"/>
      <c r="AA523" s="89"/>
      <c r="AB523" s="89"/>
      <c r="AC523" s="89"/>
      <c r="AD523" s="89"/>
      <c r="AE523" s="89"/>
      <c r="AF523" s="89"/>
    </row>
    <row r="524" spans="1:32" s="86" customFormat="1" ht="20.149999999999999" hidden="1" customHeight="1" x14ac:dyDescent="0.35">
      <c r="A524" s="85"/>
      <c r="F524" s="102" t="s">
        <v>517</v>
      </c>
      <c r="J524" s="88"/>
      <c r="K524" s="88"/>
      <c r="L524" s="88"/>
      <c r="M524" s="88"/>
      <c r="N524" s="88"/>
      <c r="O524" s="89"/>
      <c r="P524" s="89"/>
      <c r="Q524" s="89"/>
      <c r="R524" s="89"/>
      <c r="S524" s="89"/>
      <c r="T524" s="89"/>
      <c r="U524" s="89"/>
      <c r="V524" s="89"/>
      <c r="W524" s="89"/>
      <c r="X524" s="89"/>
      <c r="Y524" s="89"/>
      <c r="Z524" s="89"/>
      <c r="AA524" s="89"/>
      <c r="AB524" s="89"/>
      <c r="AC524" s="89"/>
      <c r="AD524" s="89"/>
      <c r="AE524" s="89"/>
      <c r="AF524" s="89"/>
    </row>
    <row r="525" spans="1:32" s="86" customFormat="1" ht="20.149999999999999" hidden="1" customHeight="1" x14ac:dyDescent="0.35">
      <c r="A525" s="85"/>
      <c r="F525" s="102" t="s">
        <v>518</v>
      </c>
      <c r="J525" s="88"/>
      <c r="K525" s="88"/>
      <c r="L525" s="88"/>
      <c r="M525" s="88"/>
      <c r="N525" s="88"/>
      <c r="O525" s="89"/>
      <c r="P525" s="89"/>
      <c r="Q525" s="89"/>
      <c r="R525" s="89"/>
      <c r="S525" s="89"/>
      <c r="T525" s="89"/>
      <c r="U525" s="89"/>
      <c r="V525" s="89"/>
      <c r="W525" s="89"/>
      <c r="X525" s="89"/>
      <c r="Y525" s="89"/>
      <c r="Z525" s="89"/>
      <c r="AA525" s="89"/>
      <c r="AB525" s="89"/>
      <c r="AC525" s="89"/>
      <c r="AD525" s="89"/>
      <c r="AE525" s="89"/>
      <c r="AF525" s="89"/>
    </row>
    <row r="526" spans="1:32" s="86" customFormat="1" ht="20.149999999999999" hidden="1" customHeight="1" x14ac:dyDescent="0.35">
      <c r="A526" s="85"/>
      <c r="F526" s="102" t="s">
        <v>1042</v>
      </c>
      <c r="J526" s="88"/>
      <c r="K526" s="88"/>
      <c r="L526" s="88"/>
      <c r="M526" s="88"/>
      <c r="N526" s="88"/>
      <c r="O526" s="89"/>
      <c r="P526" s="89"/>
      <c r="Q526" s="89"/>
      <c r="R526" s="89"/>
      <c r="S526" s="89"/>
      <c r="T526" s="89"/>
      <c r="U526" s="89"/>
      <c r="V526" s="89"/>
      <c r="W526" s="89"/>
      <c r="X526" s="89"/>
      <c r="Y526" s="89"/>
      <c r="Z526" s="89"/>
      <c r="AA526" s="89"/>
      <c r="AB526" s="89"/>
      <c r="AC526" s="89"/>
      <c r="AD526" s="89"/>
      <c r="AE526" s="89"/>
      <c r="AF526" s="89"/>
    </row>
    <row r="527" spans="1:32" s="86" customFormat="1" ht="20.149999999999999" hidden="1" customHeight="1" x14ac:dyDescent="0.35">
      <c r="A527" s="85"/>
      <c r="F527" s="102" t="s">
        <v>908</v>
      </c>
      <c r="J527" s="88"/>
      <c r="K527" s="88"/>
      <c r="L527" s="88"/>
      <c r="M527" s="88"/>
      <c r="N527" s="88"/>
      <c r="O527" s="89"/>
      <c r="P527" s="89"/>
      <c r="Q527" s="89"/>
      <c r="R527" s="89"/>
      <c r="S527" s="89"/>
      <c r="T527" s="89"/>
      <c r="U527" s="89"/>
      <c r="V527" s="89"/>
      <c r="W527" s="89"/>
      <c r="X527" s="89"/>
      <c r="Y527" s="89"/>
      <c r="Z527" s="89"/>
      <c r="AA527" s="89"/>
      <c r="AB527" s="89"/>
      <c r="AC527" s="89"/>
      <c r="AD527" s="89"/>
      <c r="AE527" s="89"/>
      <c r="AF527" s="89"/>
    </row>
    <row r="528" spans="1:32" s="86" customFormat="1" ht="20.149999999999999" hidden="1" customHeight="1" x14ac:dyDescent="0.35">
      <c r="A528" s="85"/>
      <c r="F528" s="102" t="s">
        <v>519</v>
      </c>
      <c r="J528" s="88"/>
      <c r="K528" s="88"/>
      <c r="L528" s="88"/>
      <c r="M528" s="88"/>
      <c r="N528" s="88"/>
      <c r="O528" s="89"/>
      <c r="P528" s="89"/>
      <c r="Q528" s="89"/>
      <c r="R528" s="89"/>
      <c r="S528" s="89"/>
      <c r="T528" s="89"/>
      <c r="U528" s="89"/>
      <c r="V528" s="89"/>
      <c r="W528" s="89"/>
      <c r="X528" s="89"/>
      <c r="Y528" s="89"/>
      <c r="Z528" s="89"/>
      <c r="AA528" s="89"/>
      <c r="AB528" s="89"/>
      <c r="AC528" s="89"/>
      <c r="AD528" s="89"/>
      <c r="AE528" s="89"/>
      <c r="AF528" s="89"/>
    </row>
    <row r="529" spans="1:32" s="86" customFormat="1" ht="20.149999999999999" hidden="1" customHeight="1" x14ac:dyDescent="0.35">
      <c r="A529" s="85"/>
      <c r="F529" s="102" t="s">
        <v>520</v>
      </c>
      <c r="J529" s="88"/>
      <c r="K529" s="88"/>
      <c r="L529" s="88"/>
      <c r="M529" s="88"/>
      <c r="N529" s="88"/>
      <c r="O529" s="89"/>
      <c r="P529" s="89"/>
      <c r="Q529" s="89"/>
      <c r="R529" s="89"/>
      <c r="S529" s="89"/>
      <c r="T529" s="89"/>
      <c r="U529" s="89"/>
      <c r="V529" s="89"/>
      <c r="W529" s="89"/>
      <c r="X529" s="89"/>
      <c r="Y529" s="89"/>
      <c r="Z529" s="89"/>
      <c r="AA529" s="89"/>
      <c r="AB529" s="89"/>
      <c r="AC529" s="89"/>
      <c r="AD529" s="89"/>
      <c r="AE529" s="89"/>
      <c r="AF529" s="89"/>
    </row>
    <row r="530" spans="1:32" s="86" customFormat="1" ht="20.149999999999999" hidden="1" customHeight="1" x14ac:dyDescent="0.35">
      <c r="A530" s="85"/>
      <c r="F530" s="102" t="s">
        <v>521</v>
      </c>
      <c r="J530" s="88"/>
      <c r="K530" s="88"/>
      <c r="L530" s="88"/>
      <c r="M530" s="88"/>
      <c r="N530" s="88"/>
      <c r="O530" s="89"/>
      <c r="P530" s="89"/>
      <c r="Q530" s="89"/>
      <c r="R530" s="89"/>
      <c r="S530" s="89"/>
      <c r="T530" s="89"/>
      <c r="U530" s="89"/>
      <c r="V530" s="89"/>
      <c r="W530" s="89"/>
      <c r="X530" s="89"/>
      <c r="Y530" s="89"/>
      <c r="Z530" s="89"/>
      <c r="AA530" s="89"/>
      <c r="AB530" s="89"/>
      <c r="AC530" s="89"/>
      <c r="AD530" s="89"/>
      <c r="AE530" s="89"/>
      <c r="AF530" s="89"/>
    </row>
    <row r="531" spans="1:32" s="86" customFormat="1" ht="20.149999999999999" hidden="1" customHeight="1" x14ac:dyDescent="0.35">
      <c r="A531" s="85"/>
      <c r="F531" s="102" t="s">
        <v>909</v>
      </c>
      <c r="J531" s="88"/>
      <c r="K531" s="88"/>
      <c r="L531" s="88"/>
      <c r="M531" s="88"/>
      <c r="N531" s="88"/>
      <c r="O531" s="89"/>
      <c r="P531" s="89"/>
      <c r="Q531" s="89"/>
      <c r="R531" s="89"/>
      <c r="S531" s="89"/>
      <c r="T531" s="89"/>
      <c r="U531" s="89"/>
      <c r="V531" s="89"/>
      <c r="W531" s="89"/>
      <c r="X531" s="89"/>
      <c r="Y531" s="89"/>
      <c r="Z531" s="89"/>
      <c r="AA531" s="89"/>
      <c r="AB531" s="89"/>
      <c r="AC531" s="89"/>
      <c r="AD531" s="89"/>
      <c r="AE531" s="89"/>
      <c r="AF531" s="89"/>
    </row>
    <row r="532" spans="1:32" s="86" customFormat="1" ht="20.149999999999999" hidden="1" customHeight="1" x14ac:dyDescent="0.35">
      <c r="A532" s="85"/>
      <c r="F532" s="102" t="s">
        <v>522</v>
      </c>
      <c r="J532" s="88"/>
      <c r="K532" s="88"/>
      <c r="L532" s="88"/>
      <c r="M532" s="88"/>
      <c r="N532" s="88"/>
      <c r="O532" s="89"/>
      <c r="P532" s="89"/>
      <c r="Q532" s="89"/>
      <c r="R532" s="89"/>
      <c r="S532" s="89"/>
      <c r="T532" s="89"/>
      <c r="U532" s="89"/>
      <c r="V532" s="89"/>
      <c r="W532" s="89"/>
      <c r="X532" s="89"/>
      <c r="Y532" s="89"/>
      <c r="Z532" s="89"/>
      <c r="AA532" s="89"/>
      <c r="AB532" s="89"/>
      <c r="AC532" s="89"/>
      <c r="AD532" s="89"/>
      <c r="AE532" s="89"/>
      <c r="AF532" s="89"/>
    </row>
    <row r="533" spans="1:32" s="86" customFormat="1" ht="20.149999999999999" hidden="1" customHeight="1" x14ac:dyDescent="0.35">
      <c r="A533" s="85"/>
      <c r="F533" s="102" t="s">
        <v>523</v>
      </c>
      <c r="J533" s="88"/>
      <c r="K533" s="88"/>
      <c r="L533" s="88"/>
      <c r="M533" s="88"/>
      <c r="N533" s="88"/>
      <c r="O533" s="89"/>
      <c r="P533" s="89"/>
      <c r="Q533" s="89"/>
      <c r="R533" s="89"/>
      <c r="S533" s="89"/>
      <c r="T533" s="89"/>
      <c r="U533" s="89"/>
      <c r="V533" s="89"/>
      <c r="W533" s="89"/>
      <c r="X533" s="89"/>
      <c r="Y533" s="89"/>
      <c r="Z533" s="89"/>
      <c r="AA533" s="89"/>
      <c r="AB533" s="89"/>
      <c r="AC533" s="89"/>
      <c r="AD533" s="89"/>
      <c r="AE533" s="89"/>
      <c r="AF533" s="89"/>
    </row>
    <row r="534" spans="1:32" s="86" customFormat="1" ht="20.149999999999999" hidden="1" customHeight="1" x14ac:dyDescent="0.35">
      <c r="A534" s="85"/>
      <c r="F534" s="102" t="s">
        <v>524</v>
      </c>
      <c r="J534" s="88"/>
      <c r="K534" s="88"/>
      <c r="L534" s="88"/>
      <c r="M534" s="88"/>
      <c r="N534" s="88"/>
      <c r="O534" s="89"/>
      <c r="P534" s="89"/>
      <c r="Q534" s="89"/>
      <c r="R534" s="89"/>
      <c r="S534" s="89"/>
      <c r="T534" s="89"/>
      <c r="U534" s="89"/>
      <c r="V534" s="89"/>
      <c r="W534" s="89"/>
      <c r="X534" s="89"/>
      <c r="Y534" s="89"/>
      <c r="Z534" s="89"/>
      <c r="AA534" s="89"/>
      <c r="AB534" s="89"/>
      <c r="AC534" s="89"/>
      <c r="AD534" s="89"/>
      <c r="AE534" s="89"/>
      <c r="AF534" s="89"/>
    </row>
    <row r="535" spans="1:32" s="86" customFormat="1" ht="20.149999999999999" hidden="1" customHeight="1" x14ac:dyDescent="0.35">
      <c r="A535" s="85"/>
      <c r="F535" s="102" t="s">
        <v>525</v>
      </c>
      <c r="J535" s="88"/>
      <c r="K535" s="88"/>
      <c r="L535" s="88"/>
      <c r="M535" s="88"/>
      <c r="N535" s="88"/>
      <c r="O535" s="89"/>
      <c r="P535" s="89"/>
      <c r="Q535" s="89"/>
      <c r="R535" s="89"/>
      <c r="S535" s="89"/>
      <c r="T535" s="89"/>
      <c r="U535" s="89"/>
      <c r="V535" s="89"/>
      <c r="W535" s="89"/>
      <c r="X535" s="89"/>
      <c r="Y535" s="89"/>
      <c r="Z535" s="89"/>
      <c r="AA535" s="89"/>
      <c r="AB535" s="89"/>
      <c r="AC535" s="89"/>
      <c r="AD535" s="89"/>
      <c r="AE535" s="89"/>
      <c r="AF535" s="89"/>
    </row>
    <row r="536" spans="1:32" s="86" customFormat="1" ht="20.149999999999999" hidden="1" customHeight="1" x14ac:dyDescent="0.35">
      <c r="A536" s="85"/>
      <c r="F536" s="102" t="s">
        <v>526</v>
      </c>
      <c r="J536" s="88"/>
      <c r="K536" s="88"/>
      <c r="L536" s="88"/>
      <c r="M536" s="88"/>
      <c r="N536" s="88"/>
      <c r="O536" s="89"/>
      <c r="P536" s="89"/>
      <c r="Q536" s="89"/>
      <c r="R536" s="89"/>
      <c r="S536" s="89"/>
      <c r="T536" s="89"/>
      <c r="U536" s="89"/>
      <c r="V536" s="89"/>
      <c r="W536" s="89"/>
      <c r="X536" s="89"/>
      <c r="Y536" s="89"/>
      <c r="Z536" s="89"/>
      <c r="AA536" s="89"/>
      <c r="AB536" s="89"/>
      <c r="AC536" s="89"/>
      <c r="AD536" s="89"/>
      <c r="AE536" s="89"/>
      <c r="AF536" s="89"/>
    </row>
    <row r="537" spans="1:32" s="86" customFormat="1" ht="20.149999999999999" hidden="1" customHeight="1" x14ac:dyDescent="0.35">
      <c r="A537" s="85"/>
      <c r="F537" s="102" t="s">
        <v>527</v>
      </c>
      <c r="J537" s="88"/>
      <c r="K537" s="88"/>
      <c r="L537" s="88"/>
      <c r="M537" s="88"/>
      <c r="N537" s="88"/>
      <c r="O537" s="89"/>
      <c r="P537" s="89"/>
      <c r="Q537" s="89"/>
      <c r="R537" s="89"/>
      <c r="S537" s="89"/>
      <c r="T537" s="89"/>
      <c r="U537" s="89"/>
      <c r="V537" s="89"/>
      <c r="W537" s="89"/>
      <c r="X537" s="89"/>
      <c r="Y537" s="89"/>
      <c r="Z537" s="89"/>
      <c r="AA537" s="89"/>
      <c r="AB537" s="89"/>
      <c r="AC537" s="89"/>
      <c r="AD537" s="89"/>
      <c r="AE537" s="89"/>
      <c r="AF537" s="89"/>
    </row>
    <row r="538" spans="1:32" s="86" customFormat="1" ht="20.149999999999999" hidden="1" customHeight="1" x14ac:dyDescent="0.35">
      <c r="A538" s="85"/>
      <c r="F538" s="102" t="s">
        <v>528</v>
      </c>
      <c r="J538" s="88"/>
      <c r="K538" s="88"/>
      <c r="L538" s="88"/>
      <c r="M538" s="88"/>
      <c r="N538" s="88"/>
      <c r="O538" s="89"/>
      <c r="P538" s="89"/>
      <c r="Q538" s="89"/>
      <c r="R538" s="89"/>
      <c r="S538" s="89"/>
      <c r="T538" s="89"/>
      <c r="U538" s="89"/>
      <c r="V538" s="89"/>
      <c r="W538" s="89"/>
      <c r="X538" s="89"/>
      <c r="Y538" s="89"/>
      <c r="Z538" s="89"/>
      <c r="AA538" s="89"/>
      <c r="AB538" s="89"/>
      <c r="AC538" s="89"/>
      <c r="AD538" s="89"/>
      <c r="AE538" s="89"/>
      <c r="AF538" s="89"/>
    </row>
    <row r="539" spans="1:32" s="86" customFormat="1" ht="20.149999999999999" hidden="1" customHeight="1" x14ac:dyDescent="0.35">
      <c r="A539" s="85"/>
      <c r="F539" s="102" t="s">
        <v>529</v>
      </c>
      <c r="J539" s="88"/>
      <c r="K539" s="88"/>
      <c r="L539" s="88"/>
      <c r="M539" s="88"/>
      <c r="N539" s="88"/>
      <c r="O539" s="89"/>
      <c r="P539" s="89"/>
      <c r="Q539" s="89"/>
      <c r="R539" s="89"/>
      <c r="S539" s="89"/>
      <c r="T539" s="89"/>
      <c r="U539" s="89"/>
      <c r="V539" s="89"/>
      <c r="W539" s="89"/>
      <c r="X539" s="89"/>
      <c r="Y539" s="89"/>
      <c r="Z539" s="89"/>
      <c r="AA539" s="89"/>
      <c r="AB539" s="89"/>
      <c r="AC539" s="89"/>
      <c r="AD539" s="89"/>
      <c r="AE539" s="89"/>
      <c r="AF539" s="89"/>
    </row>
    <row r="540" spans="1:32" s="86" customFormat="1" ht="20.149999999999999" hidden="1" customHeight="1" x14ac:dyDescent="0.35">
      <c r="A540" s="85"/>
      <c r="F540" s="102" t="s">
        <v>530</v>
      </c>
      <c r="J540" s="88"/>
      <c r="K540" s="88"/>
      <c r="L540" s="88"/>
      <c r="M540" s="88"/>
      <c r="N540" s="88"/>
      <c r="O540" s="89"/>
      <c r="P540" s="89"/>
      <c r="Q540" s="89"/>
      <c r="R540" s="89"/>
      <c r="S540" s="89"/>
      <c r="T540" s="89"/>
      <c r="U540" s="89"/>
      <c r="V540" s="89"/>
      <c r="W540" s="89"/>
      <c r="X540" s="89"/>
      <c r="Y540" s="89"/>
      <c r="Z540" s="89"/>
      <c r="AA540" s="89"/>
      <c r="AB540" s="89"/>
      <c r="AC540" s="89"/>
      <c r="AD540" s="89"/>
      <c r="AE540" s="89"/>
      <c r="AF540" s="89"/>
    </row>
    <row r="541" spans="1:32" s="86" customFormat="1" ht="20.149999999999999" hidden="1" customHeight="1" x14ac:dyDescent="0.35">
      <c r="A541" s="85"/>
      <c r="F541" s="102" t="s">
        <v>531</v>
      </c>
      <c r="J541" s="88"/>
      <c r="K541" s="88"/>
      <c r="L541" s="88"/>
      <c r="M541" s="88"/>
      <c r="N541" s="88"/>
      <c r="O541" s="89"/>
      <c r="P541" s="89"/>
      <c r="Q541" s="89"/>
      <c r="R541" s="89"/>
      <c r="S541" s="89"/>
      <c r="T541" s="89"/>
      <c r="U541" s="89"/>
      <c r="V541" s="89"/>
      <c r="W541" s="89"/>
      <c r="X541" s="89"/>
      <c r="Y541" s="89"/>
      <c r="Z541" s="89"/>
      <c r="AA541" s="89"/>
      <c r="AB541" s="89"/>
      <c r="AC541" s="89"/>
      <c r="AD541" s="89"/>
      <c r="AE541" s="89"/>
      <c r="AF541" s="89"/>
    </row>
    <row r="542" spans="1:32" s="86" customFormat="1" ht="20.149999999999999" hidden="1" customHeight="1" x14ac:dyDescent="0.35">
      <c r="A542" s="85"/>
      <c r="F542" s="102" t="s">
        <v>532</v>
      </c>
      <c r="J542" s="88"/>
      <c r="K542" s="88"/>
      <c r="L542" s="88"/>
      <c r="M542" s="88"/>
      <c r="N542" s="88"/>
      <c r="O542" s="89"/>
      <c r="P542" s="89"/>
      <c r="Q542" s="89"/>
      <c r="R542" s="89"/>
      <c r="S542" s="89"/>
      <c r="T542" s="89"/>
      <c r="U542" s="89"/>
      <c r="V542" s="89"/>
      <c r="W542" s="89"/>
      <c r="X542" s="89"/>
      <c r="Y542" s="89"/>
      <c r="Z542" s="89"/>
      <c r="AA542" s="89"/>
      <c r="AB542" s="89"/>
      <c r="AC542" s="89"/>
      <c r="AD542" s="89"/>
      <c r="AE542" s="89"/>
      <c r="AF542" s="89"/>
    </row>
    <row r="543" spans="1:32" s="86" customFormat="1" ht="20.149999999999999" hidden="1" customHeight="1" x14ac:dyDescent="0.35">
      <c r="A543" s="85"/>
      <c r="F543" s="102" t="s">
        <v>533</v>
      </c>
      <c r="J543" s="88"/>
      <c r="K543" s="88"/>
      <c r="L543" s="88"/>
      <c r="M543" s="88"/>
      <c r="N543" s="88"/>
      <c r="O543" s="89"/>
      <c r="P543" s="89"/>
      <c r="Q543" s="89"/>
      <c r="R543" s="89"/>
      <c r="S543" s="89"/>
      <c r="T543" s="89"/>
      <c r="U543" s="89"/>
      <c r="V543" s="89"/>
      <c r="W543" s="89"/>
      <c r="X543" s="89"/>
      <c r="Y543" s="89"/>
      <c r="Z543" s="89"/>
      <c r="AA543" s="89"/>
      <c r="AB543" s="89"/>
      <c r="AC543" s="89"/>
      <c r="AD543" s="89"/>
      <c r="AE543" s="89"/>
      <c r="AF543" s="89"/>
    </row>
    <row r="544" spans="1:32" s="86" customFormat="1" ht="20.149999999999999" hidden="1" customHeight="1" x14ac:dyDescent="0.35">
      <c r="A544" s="85"/>
      <c r="F544" s="102" t="s">
        <v>1083</v>
      </c>
      <c r="J544" s="88"/>
      <c r="K544" s="88"/>
      <c r="L544" s="88"/>
      <c r="M544" s="88"/>
      <c r="N544" s="88"/>
      <c r="O544" s="89"/>
      <c r="P544" s="89"/>
      <c r="Q544" s="89"/>
      <c r="R544" s="89"/>
      <c r="S544" s="89"/>
      <c r="T544" s="89"/>
      <c r="U544" s="89"/>
      <c r="V544" s="89"/>
      <c r="W544" s="89"/>
      <c r="X544" s="89"/>
      <c r="Y544" s="89"/>
      <c r="Z544" s="89"/>
      <c r="AA544" s="89"/>
      <c r="AB544" s="89"/>
      <c r="AC544" s="89"/>
      <c r="AD544" s="89"/>
      <c r="AE544" s="89"/>
      <c r="AF544" s="89"/>
    </row>
    <row r="545" spans="1:32" s="86" customFormat="1" ht="20.149999999999999" hidden="1" customHeight="1" x14ac:dyDescent="0.35">
      <c r="A545" s="85"/>
      <c r="F545" s="102" t="s">
        <v>534</v>
      </c>
      <c r="J545" s="88"/>
      <c r="K545" s="88"/>
      <c r="L545" s="88"/>
      <c r="M545" s="88"/>
      <c r="N545" s="88"/>
      <c r="O545" s="89"/>
      <c r="P545" s="89"/>
      <c r="Q545" s="89"/>
      <c r="R545" s="89"/>
      <c r="S545" s="89"/>
      <c r="T545" s="89"/>
      <c r="U545" s="89"/>
      <c r="V545" s="89"/>
      <c r="W545" s="89"/>
      <c r="X545" s="89"/>
      <c r="Y545" s="89"/>
      <c r="Z545" s="89"/>
      <c r="AA545" s="89"/>
      <c r="AB545" s="89"/>
      <c r="AC545" s="89"/>
      <c r="AD545" s="89"/>
      <c r="AE545" s="89"/>
      <c r="AF545" s="89"/>
    </row>
    <row r="546" spans="1:32" s="86" customFormat="1" ht="20.149999999999999" hidden="1" customHeight="1" x14ac:dyDescent="0.35">
      <c r="A546" s="85"/>
      <c r="F546" s="102" t="s">
        <v>535</v>
      </c>
      <c r="J546" s="88"/>
      <c r="K546" s="88"/>
      <c r="L546" s="88"/>
      <c r="M546" s="88"/>
      <c r="N546" s="88"/>
      <c r="O546" s="89"/>
      <c r="P546" s="89"/>
      <c r="Q546" s="89"/>
      <c r="R546" s="89"/>
      <c r="S546" s="89"/>
      <c r="T546" s="89"/>
      <c r="U546" s="89"/>
      <c r="V546" s="89"/>
      <c r="W546" s="89"/>
      <c r="X546" s="89"/>
      <c r="Y546" s="89"/>
      <c r="Z546" s="89"/>
      <c r="AA546" s="89"/>
      <c r="AB546" s="89"/>
      <c r="AC546" s="89"/>
      <c r="AD546" s="89"/>
      <c r="AE546" s="89"/>
      <c r="AF546" s="89"/>
    </row>
    <row r="547" spans="1:32" s="86" customFormat="1" ht="20.149999999999999" hidden="1" customHeight="1" x14ac:dyDescent="0.35">
      <c r="A547" s="85"/>
      <c r="F547" s="102" t="s">
        <v>536</v>
      </c>
      <c r="J547" s="88"/>
      <c r="K547" s="88"/>
      <c r="L547" s="88"/>
      <c r="M547" s="88"/>
      <c r="N547" s="88"/>
      <c r="O547" s="89"/>
      <c r="P547" s="89"/>
      <c r="Q547" s="89"/>
      <c r="R547" s="89"/>
      <c r="S547" s="89"/>
      <c r="T547" s="89"/>
      <c r="U547" s="89"/>
      <c r="V547" s="89"/>
      <c r="W547" s="89"/>
      <c r="X547" s="89"/>
      <c r="Y547" s="89"/>
      <c r="Z547" s="89"/>
      <c r="AA547" s="89"/>
      <c r="AB547" s="89"/>
      <c r="AC547" s="89"/>
      <c r="AD547" s="89"/>
      <c r="AE547" s="89"/>
      <c r="AF547" s="89"/>
    </row>
    <row r="548" spans="1:32" s="86" customFormat="1" ht="20.149999999999999" hidden="1" customHeight="1" x14ac:dyDescent="0.35">
      <c r="A548" s="85"/>
      <c r="F548" s="102" t="s">
        <v>537</v>
      </c>
      <c r="J548" s="88"/>
      <c r="K548" s="88"/>
      <c r="L548" s="88"/>
      <c r="M548" s="88"/>
      <c r="N548" s="88"/>
      <c r="O548" s="89"/>
      <c r="P548" s="89"/>
      <c r="Q548" s="89"/>
      <c r="R548" s="89"/>
      <c r="S548" s="89"/>
      <c r="T548" s="89"/>
      <c r="U548" s="89"/>
      <c r="V548" s="89"/>
      <c r="W548" s="89"/>
      <c r="X548" s="89"/>
      <c r="Y548" s="89"/>
      <c r="Z548" s="89"/>
      <c r="AA548" s="89"/>
      <c r="AB548" s="89"/>
      <c r="AC548" s="89"/>
      <c r="AD548" s="89"/>
      <c r="AE548" s="89"/>
      <c r="AF548" s="89"/>
    </row>
    <row r="549" spans="1:32" s="86" customFormat="1" ht="20.149999999999999" hidden="1" customHeight="1" x14ac:dyDescent="0.35">
      <c r="A549" s="85"/>
      <c r="F549" s="102" t="s">
        <v>538</v>
      </c>
      <c r="J549" s="88"/>
      <c r="K549" s="88"/>
      <c r="L549" s="88"/>
      <c r="M549" s="88"/>
      <c r="N549" s="88"/>
      <c r="O549" s="89"/>
      <c r="P549" s="89"/>
      <c r="Q549" s="89"/>
      <c r="R549" s="89"/>
      <c r="S549" s="89"/>
      <c r="T549" s="89"/>
      <c r="U549" s="89"/>
      <c r="V549" s="89"/>
      <c r="W549" s="89"/>
      <c r="X549" s="89"/>
      <c r="Y549" s="89"/>
      <c r="Z549" s="89"/>
      <c r="AA549" s="89"/>
      <c r="AB549" s="89"/>
      <c r="AC549" s="89"/>
      <c r="AD549" s="89"/>
      <c r="AE549" s="89"/>
      <c r="AF549" s="89"/>
    </row>
    <row r="550" spans="1:32" s="86" customFormat="1" ht="20.149999999999999" hidden="1" customHeight="1" x14ac:dyDescent="0.35">
      <c r="A550" s="85"/>
      <c r="F550" s="102" t="s">
        <v>539</v>
      </c>
      <c r="J550" s="88"/>
      <c r="K550" s="88"/>
      <c r="L550" s="88"/>
      <c r="M550" s="88"/>
      <c r="N550" s="88"/>
      <c r="O550" s="89"/>
      <c r="P550" s="89"/>
      <c r="Q550" s="89"/>
      <c r="R550" s="89"/>
      <c r="S550" s="89"/>
      <c r="T550" s="89"/>
      <c r="U550" s="89"/>
      <c r="V550" s="89"/>
      <c r="W550" s="89"/>
      <c r="X550" s="89"/>
      <c r="Y550" s="89"/>
      <c r="Z550" s="89"/>
      <c r="AA550" s="89"/>
      <c r="AB550" s="89"/>
      <c r="AC550" s="89"/>
      <c r="AD550" s="89"/>
      <c r="AE550" s="89"/>
      <c r="AF550" s="89"/>
    </row>
    <row r="551" spans="1:32" s="86" customFormat="1" ht="20.149999999999999" hidden="1" customHeight="1" x14ac:dyDescent="0.35">
      <c r="A551" s="85"/>
      <c r="F551" s="102" t="s">
        <v>540</v>
      </c>
      <c r="J551" s="88"/>
      <c r="K551" s="88"/>
      <c r="L551" s="88"/>
      <c r="M551" s="88"/>
      <c r="N551" s="88"/>
      <c r="O551" s="89"/>
      <c r="P551" s="89"/>
      <c r="Q551" s="89"/>
      <c r="R551" s="89"/>
      <c r="S551" s="89"/>
      <c r="T551" s="89"/>
      <c r="U551" s="89"/>
      <c r="V551" s="89"/>
      <c r="W551" s="89"/>
      <c r="X551" s="89"/>
      <c r="Y551" s="89"/>
      <c r="Z551" s="89"/>
      <c r="AA551" s="89"/>
      <c r="AB551" s="89"/>
      <c r="AC551" s="89"/>
      <c r="AD551" s="89"/>
      <c r="AE551" s="89"/>
      <c r="AF551" s="89"/>
    </row>
    <row r="552" spans="1:32" s="86" customFormat="1" ht="20.149999999999999" hidden="1" customHeight="1" x14ac:dyDescent="0.35">
      <c r="A552" s="85"/>
      <c r="F552" s="102" t="s">
        <v>1066</v>
      </c>
      <c r="J552" s="88"/>
      <c r="K552" s="88"/>
      <c r="L552" s="88"/>
      <c r="M552" s="88"/>
      <c r="N552" s="88"/>
      <c r="O552" s="89"/>
      <c r="P552" s="89"/>
      <c r="Q552" s="89"/>
      <c r="R552" s="89"/>
      <c r="S552" s="89"/>
      <c r="T552" s="89"/>
      <c r="U552" s="89"/>
      <c r="V552" s="89"/>
      <c r="W552" s="89"/>
      <c r="X552" s="89"/>
      <c r="Y552" s="89"/>
      <c r="Z552" s="89"/>
      <c r="AA552" s="89"/>
      <c r="AB552" s="89"/>
      <c r="AC552" s="89"/>
      <c r="AD552" s="89"/>
      <c r="AE552" s="89"/>
      <c r="AF552" s="89"/>
    </row>
    <row r="553" spans="1:32" s="86" customFormat="1" ht="20.149999999999999" hidden="1" customHeight="1" x14ac:dyDescent="0.35">
      <c r="A553" s="85"/>
      <c r="F553" s="102" t="s">
        <v>1138</v>
      </c>
      <c r="J553" s="88"/>
      <c r="K553" s="88"/>
      <c r="L553" s="88"/>
      <c r="M553" s="88"/>
      <c r="N553" s="88"/>
      <c r="O553" s="89"/>
      <c r="P553" s="89"/>
      <c r="Q553" s="89"/>
      <c r="R553" s="89"/>
      <c r="S553" s="89"/>
      <c r="T553" s="89"/>
      <c r="U553" s="89"/>
      <c r="V553" s="89"/>
      <c r="W553" s="89"/>
      <c r="X553" s="89"/>
      <c r="Y553" s="89"/>
      <c r="Z553" s="89"/>
      <c r="AA553" s="89"/>
      <c r="AB553" s="89"/>
      <c r="AC553" s="89"/>
      <c r="AD553" s="89"/>
      <c r="AE553" s="89"/>
      <c r="AF553" s="89"/>
    </row>
    <row r="554" spans="1:32" s="86" customFormat="1" ht="20.149999999999999" hidden="1" customHeight="1" x14ac:dyDescent="0.35">
      <c r="A554" s="85"/>
      <c r="F554" s="102" t="s">
        <v>541</v>
      </c>
      <c r="J554" s="88"/>
      <c r="K554" s="88"/>
      <c r="L554" s="88"/>
      <c r="M554" s="88"/>
      <c r="N554" s="88"/>
      <c r="O554" s="89"/>
      <c r="P554" s="89"/>
      <c r="Q554" s="89"/>
      <c r="R554" s="89"/>
      <c r="S554" s="89"/>
      <c r="T554" s="89"/>
      <c r="U554" s="89"/>
      <c r="V554" s="89"/>
      <c r="W554" s="89"/>
      <c r="X554" s="89"/>
      <c r="Y554" s="89"/>
      <c r="Z554" s="89"/>
      <c r="AA554" s="89"/>
      <c r="AB554" s="89"/>
      <c r="AC554" s="89"/>
      <c r="AD554" s="89"/>
      <c r="AE554" s="89"/>
      <c r="AF554" s="89"/>
    </row>
    <row r="555" spans="1:32" s="86" customFormat="1" ht="20.149999999999999" hidden="1" customHeight="1" x14ac:dyDescent="0.35">
      <c r="A555" s="85"/>
      <c r="F555" s="102" t="s">
        <v>910</v>
      </c>
      <c r="J555" s="88"/>
      <c r="K555" s="88"/>
      <c r="L555" s="88"/>
      <c r="M555" s="88"/>
      <c r="N555" s="88"/>
      <c r="O555" s="89"/>
      <c r="P555" s="89"/>
      <c r="Q555" s="89"/>
      <c r="R555" s="89"/>
      <c r="S555" s="89"/>
      <c r="T555" s="89"/>
      <c r="U555" s="89"/>
      <c r="V555" s="89"/>
      <c r="W555" s="89"/>
      <c r="X555" s="89"/>
      <c r="Y555" s="89"/>
      <c r="Z555" s="89"/>
      <c r="AA555" s="89"/>
      <c r="AB555" s="89"/>
      <c r="AC555" s="89"/>
      <c r="AD555" s="89"/>
      <c r="AE555" s="89"/>
      <c r="AF555" s="89"/>
    </row>
    <row r="556" spans="1:32" s="86" customFormat="1" ht="20.149999999999999" hidden="1" customHeight="1" x14ac:dyDescent="0.35">
      <c r="A556" s="85"/>
      <c r="F556" s="102" t="s">
        <v>542</v>
      </c>
      <c r="J556" s="88"/>
      <c r="K556" s="88"/>
      <c r="L556" s="88"/>
      <c r="M556" s="88"/>
      <c r="N556" s="88"/>
      <c r="O556" s="89"/>
      <c r="P556" s="89"/>
      <c r="Q556" s="89"/>
      <c r="R556" s="89"/>
      <c r="S556" s="89"/>
      <c r="T556" s="89"/>
      <c r="U556" s="89"/>
      <c r="V556" s="89"/>
      <c r="W556" s="89"/>
      <c r="X556" s="89"/>
      <c r="Y556" s="89"/>
      <c r="Z556" s="89"/>
      <c r="AA556" s="89"/>
      <c r="AB556" s="89"/>
      <c r="AC556" s="89"/>
      <c r="AD556" s="89"/>
      <c r="AE556" s="89"/>
      <c r="AF556" s="89"/>
    </row>
    <row r="557" spans="1:32" s="86" customFormat="1" ht="20.149999999999999" hidden="1" customHeight="1" x14ac:dyDescent="0.35">
      <c r="A557" s="85"/>
      <c r="F557" s="102" t="s">
        <v>543</v>
      </c>
      <c r="J557" s="88"/>
      <c r="K557" s="88"/>
      <c r="L557" s="88"/>
      <c r="M557" s="88"/>
      <c r="N557" s="88"/>
      <c r="O557" s="89"/>
      <c r="P557" s="89"/>
      <c r="Q557" s="89"/>
      <c r="R557" s="89"/>
      <c r="S557" s="89"/>
      <c r="T557" s="89"/>
      <c r="U557" s="89"/>
      <c r="V557" s="89"/>
      <c r="W557" s="89"/>
      <c r="X557" s="89"/>
      <c r="Y557" s="89"/>
      <c r="Z557" s="89"/>
      <c r="AA557" s="89"/>
      <c r="AB557" s="89"/>
      <c r="AC557" s="89"/>
      <c r="AD557" s="89"/>
      <c r="AE557" s="89"/>
      <c r="AF557" s="89"/>
    </row>
    <row r="558" spans="1:32" s="86" customFormat="1" ht="20.149999999999999" hidden="1" customHeight="1" x14ac:dyDescent="0.35">
      <c r="A558" s="85"/>
      <c r="F558" s="102" t="s">
        <v>544</v>
      </c>
      <c r="J558" s="88"/>
      <c r="K558" s="88"/>
      <c r="L558" s="88"/>
      <c r="M558" s="88"/>
      <c r="N558" s="88"/>
      <c r="O558" s="89"/>
      <c r="P558" s="89"/>
      <c r="Q558" s="89"/>
      <c r="R558" s="89"/>
      <c r="S558" s="89"/>
      <c r="T558" s="89"/>
      <c r="U558" s="89"/>
      <c r="V558" s="89"/>
      <c r="W558" s="89"/>
      <c r="X558" s="89"/>
      <c r="Y558" s="89"/>
      <c r="Z558" s="89"/>
      <c r="AA558" s="89"/>
      <c r="AB558" s="89"/>
      <c r="AC558" s="89"/>
      <c r="AD558" s="89"/>
      <c r="AE558" s="89"/>
      <c r="AF558" s="89"/>
    </row>
    <row r="559" spans="1:32" s="86" customFormat="1" ht="20.149999999999999" hidden="1" customHeight="1" x14ac:dyDescent="0.35">
      <c r="A559" s="85"/>
      <c r="F559" s="102" t="s">
        <v>545</v>
      </c>
      <c r="J559" s="88"/>
      <c r="K559" s="88"/>
      <c r="L559" s="88"/>
      <c r="M559" s="88"/>
      <c r="N559" s="88"/>
      <c r="O559" s="89"/>
      <c r="P559" s="89"/>
      <c r="Q559" s="89"/>
      <c r="R559" s="89"/>
      <c r="S559" s="89"/>
      <c r="T559" s="89"/>
      <c r="U559" s="89"/>
      <c r="V559" s="89"/>
      <c r="W559" s="89"/>
      <c r="X559" s="89"/>
      <c r="Y559" s="89"/>
      <c r="Z559" s="89"/>
      <c r="AA559" s="89"/>
      <c r="AB559" s="89"/>
      <c r="AC559" s="89"/>
      <c r="AD559" s="89"/>
      <c r="AE559" s="89"/>
      <c r="AF559" s="89"/>
    </row>
    <row r="560" spans="1:32" s="86" customFormat="1" ht="20.149999999999999" hidden="1" customHeight="1" x14ac:dyDescent="0.35">
      <c r="A560" s="85"/>
      <c r="F560" s="102" t="s">
        <v>546</v>
      </c>
      <c r="J560" s="88"/>
      <c r="K560" s="88"/>
      <c r="L560" s="88"/>
      <c r="M560" s="88"/>
      <c r="N560" s="88"/>
      <c r="O560" s="89"/>
      <c r="P560" s="89"/>
      <c r="Q560" s="89"/>
      <c r="R560" s="89"/>
      <c r="S560" s="89"/>
      <c r="T560" s="89"/>
      <c r="U560" s="89"/>
      <c r="V560" s="89"/>
      <c r="W560" s="89"/>
      <c r="X560" s="89"/>
      <c r="Y560" s="89"/>
      <c r="Z560" s="89"/>
      <c r="AA560" s="89"/>
      <c r="AB560" s="89"/>
      <c r="AC560" s="89"/>
      <c r="AD560" s="89"/>
      <c r="AE560" s="89"/>
      <c r="AF560" s="89"/>
    </row>
    <row r="561" spans="1:32" s="86" customFormat="1" ht="20.149999999999999" hidden="1" customHeight="1" x14ac:dyDescent="0.35">
      <c r="A561" s="85"/>
      <c r="F561" s="102" t="s">
        <v>547</v>
      </c>
      <c r="J561" s="88"/>
      <c r="K561" s="88"/>
      <c r="L561" s="88"/>
      <c r="M561" s="88"/>
      <c r="N561" s="88"/>
      <c r="O561" s="89"/>
      <c r="P561" s="89"/>
      <c r="Q561" s="89"/>
      <c r="R561" s="89"/>
      <c r="S561" s="89"/>
      <c r="T561" s="89"/>
      <c r="U561" s="89"/>
      <c r="V561" s="89"/>
      <c r="W561" s="89"/>
      <c r="X561" s="89"/>
      <c r="Y561" s="89"/>
      <c r="Z561" s="89"/>
      <c r="AA561" s="89"/>
      <c r="AB561" s="89"/>
      <c r="AC561" s="89"/>
      <c r="AD561" s="89"/>
      <c r="AE561" s="89"/>
      <c r="AF561" s="89"/>
    </row>
    <row r="562" spans="1:32" s="86" customFormat="1" ht="20.149999999999999" hidden="1" customHeight="1" x14ac:dyDescent="0.35">
      <c r="A562" s="85"/>
      <c r="F562" s="102" t="s">
        <v>548</v>
      </c>
      <c r="J562" s="88"/>
      <c r="K562" s="88"/>
      <c r="L562" s="88"/>
      <c r="M562" s="88"/>
      <c r="N562" s="88"/>
      <c r="O562" s="89"/>
      <c r="P562" s="89"/>
      <c r="Q562" s="89"/>
      <c r="R562" s="89"/>
      <c r="S562" s="89"/>
      <c r="T562" s="89"/>
      <c r="U562" s="89"/>
      <c r="V562" s="89"/>
      <c r="W562" s="89"/>
      <c r="X562" s="89"/>
      <c r="Y562" s="89"/>
      <c r="Z562" s="89"/>
      <c r="AA562" s="89"/>
      <c r="AB562" s="89"/>
      <c r="AC562" s="89"/>
      <c r="AD562" s="89"/>
      <c r="AE562" s="89"/>
      <c r="AF562" s="89"/>
    </row>
    <row r="563" spans="1:32" s="86" customFormat="1" ht="20.149999999999999" hidden="1" customHeight="1" x14ac:dyDescent="0.35">
      <c r="A563" s="85"/>
      <c r="F563" s="102" t="s">
        <v>549</v>
      </c>
      <c r="J563" s="88"/>
      <c r="K563" s="88"/>
      <c r="L563" s="88"/>
      <c r="M563" s="88"/>
      <c r="N563" s="88"/>
      <c r="O563" s="89"/>
      <c r="P563" s="89"/>
      <c r="Q563" s="89"/>
      <c r="R563" s="89"/>
      <c r="S563" s="89"/>
      <c r="T563" s="89"/>
      <c r="U563" s="89"/>
      <c r="V563" s="89"/>
      <c r="W563" s="89"/>
      <c r="X563" s="89"/>
      <c r="Y563" s="89"/>
      <c r="Z563" s="89"/>
      <c r="AA563" s="89"/>
      <c r="AB563" s="89"/>
      <c r="AC563" s="89"/>
      <c r="AD563" s="89"/>
      <c r="AE563" s="89"/>
      <c r="AF563" s="89"/>
    </row>
    <row r="564" spans="1:32" s="86" customFormat="1" ht="20.149999999999999" hidden="1" customHeight="1" x14ac:dyDescent="0.35">
      <c r="A564" s="85"/>
      <c r="F564" s="102" t="s">
        <v>550</v>
      </c>
      <c r="J564" s="88"/>
      <c r="K564" s="88"/>
      <c r="L564" s="88"/>
      <c r="M564" s="88"/>
      <c r="N564" s="88"/>
      <c r="O564" s="89"/>
      <c r="P564" s="89"/>
      <c r="Q564" s="89"/>
      <c r="R564" s="89"/>
      <c r="S564" s="89"/>
      <c r="T564" s="89"/>
      <c r="U564" s="89"/>
      <c r="V564" s="89"/>
      <c r="W564" s="89"/>
      <c r="X564" s="89"/>
      <c r="Y564" s="89"/>
      <c r="Z564" s="89"/>
      <c r="AA564" s="89"/>
      <c r="AB564" s="89"/>
      <c r="AC564" s="89"/>
      <c r="AD564" s="89"/>
      <c r="AE564" s="89"/>
      <c r="AF564" s="89"/>
    </row>
    <row r="565" spans="1:32" s="86" customFormat="1" ht="20.149999999999999" hidden="1" customHeight="1" x14ac:dyDescent="0.35">
      <c r="A565" s="85"/>
      <c r="F565" s="102" t="s">
        <v>551</v>
      </c>
      <c r="J565" s="88"/>
      <c r="K565" s="88"/>
      <c r="L565" s="88"/>
      <c r="M565" s="88"/>
      <c r="N565" s="88"/>
      <c r="O565" s="89"/>
      <c r="P565" s="89"/>
      <c r="Q565" s="89"/>
      <c r="R565" s="89"/>
      <c r="S565" s="89"/>
      <c r="T565" s="89"/>
      <c r="U565" s="89"/>
      <c r="V565" s="89"/>
      <c r="W565" s="89"/>
      <c r="X565" s="89"/>
      <c r="Y565" s="89"/>
      <c r="Z565" s="89"/>
      <c r="AA565" s="89"/>
      <c r="AB565" s="89"/>
      <c r="AC565" s="89"/>
      <c r="AD565" s="89"/>
      <c r="AE565" s="89"/>
      <c r="AF565" s="89"/>
    </row>
    <row r="566" spans="1:32" s="86" customFormat="1" ht="20.149999999999999" hidden="1" customHeight="1" x14ac:dyDescent="0.35">
      <c r="A566" s="85"/>
      <c r="F566" s="102" t="s">
        <v>1164</v>
      </c>
      <c r="J566" s="88"/>
      <c r="K566" s="88"/>
      <c r="L566" s="88"/>
      <c r="M566" s="88"/>
      <c r="N566" s="88"/>
      <c r="O566" s="89"/>
      <c r="P566" s="89"/>
      <c r="Q566" s="89"/>
      <c r="R566" s="89"/>
      <c r="S566" s="89"/>
      <c r="T566" s="89"/>
      <c r="U566" s="89"/>
      <c r="V566" s="89"/>
      <c r="W566" s="89"/>
      <c r="X566" s="89"/>
      <c r="Y566" s="89"/>
      <c r="Z566" s="89"/>
      <c r="AA566" s="89"/>
      <c r="AB566" s="89"/>
      <c r="AC566" s="89"/>
      <c r="AD566" s="89"/>
      <c r="AE566" s="89"/>
      <c r="AF566" s="89"/>
    </row>
    <row r="567" spans="1:32" s="86" customFormat="1" ht="20.149999999999999" hidden="1" customHeight="1" x14ac:dyDescent="0.35">
      <c r="A567" s="85"/>
      <c r="F567" s="102" t="s">
        <v>552</v>
      </c>
      <c r="J567" s="88"/>
      <c r="K567" s="88"/>
      <c r="L567" s="88"/>
      <c r="M567" s="88"/>
      <c r="N567" s="88"/>
      <c r="O567" s="89"/>
      <c r="P567" s="89"/>
      <c r="Q567" s="89"/>
      <c r="R567" s="89"/>
      <c r="S567" s="89"/>
      <c r="T567" s="89"/>
      <c r="U567" s="89"/>
      <c r="V567" s="89"/>
      <c r="W567" s="89"/>
      <c r="X567" s="89"/>
      <c r="Y567" s="89"/>
      <c r="Z567" s="89"/>
      <c r="AA567" s="89"/>
      <c r="AB567" s="89"/>
      <c r="AC567" s="89"/>
      <c r="AD567" s="89"/>
      <c r="AE567" s="89"/>
      <c r="AF567" s="89"/>
    </row>
    <row r="568" spans="1:32" s="86" customFormat="1" ht="20.149999999999999" hidden="1" customHeight="1" x14ac:dyDescent="0.35">
      <c r="A568" s="85"/>
      <c r="F568" s="102" t="s">
        <v>553</v>
      </c>
      <c r="J568" s="88"/>
      <c r="K568" s="88"/>
      <c r="L568" s="88"/>
      <c r="M568" s="88"/>
      <c r="N568" s="88"/>
      <c r="O568" s="89"/>
      <c r="P568" s="89"/>
      <c r="Q568" s="89"/>
      <c r="R568" s="89"/>
      <c r="S568" s="89"/>
      <c r="T568" s="89"/>
      <c r="U568" s="89"/>
      <c r="V568" s="89"/>
      <c r="W568" s="89"/>
      <c r="X568" s="89"/>
      <c r="Y568" s="89"/>
      <c r="Z568" s="89"/>
      <c r="AA568" s="89"/>
      <c r="AB568" s="89"/>
      <c r="AC568" s="89"/>
      <c r="AD568" s="89"/>
      <c r="AE568" s="89"/>
      <c r="AF568" s="89"/>
    </row>
    <row r="569" spans="1:32" s="86" customFormat="1" ht="20.149999999999999" hidden="1" customHeight="1" x14ac:dyDescent="0.35">
      <c r="A569" s="85"/>
      <c r="F569" s="102" t="s">
        <v>554</v>
      </c>
      <c r="J569" s="88"/>
      <c r="K569" s="88"/>
      <c r="L569" s="88"/>
      <c r="M569" s="88"/>
      <c r="N569" s="88"/>
      <c r="O569" s="89"/>
      <c r="P569" s="89"/>
      <c r="Q569" s="89"/>
      <c r="R569" s="89"/>
      <c r="S569" s="89"/>
      <c r="T569" s="89"/>
      <c r="U569" s="89"/>
      <c r="V569" s="89"/>
      <c r="W569" s="89"/>
      <c r="X569" s="89"/>
      <c r="Y569" s="89"/>
      <c r="Z569" s="89"/>
      <c r="AA569" s="89"/>
      <c r="AB569" s="89"/>
      <c r="AC569" s="89"/>
      <c r="AD569" s="89"/>
      <c r="AE569" s="89"/>
      <c r="AF569" s="89"/>
    </row>
    <row r="570" spans="1:32" s="86" customFormat="1" ht="20.149999999999999" hidden="1" customHeight="1" x14ac:dyDescent="0.35">
      <c r="A570" s="85"/>
      <c r="F570" s="102" t="s">
        <v>555</v>
      </c>
      <c r="J570" s="88"/>
      <c r="K570" s="88"/>
      <c r="L570" s="88"/>
      <c r="M570" s="88"/>
      <c r="N570" s="88"/>
      <c r="O570" s="89"/>
      <c r="P570" s="89"/>
      <c r="Q570" s="89"/>
      <c r="R570" s="89"/>
      <c r="S570" s="89"/>
      <c r="T570" s="89"/>
      <c r="U570" s="89"/>
      <c r="V570" s="89"/>
      <c r="W570" s="89"/>
      <c r="X570" s="89"/>
      <c r="Y570" s="89"/>
      <c r="Z570" s="89"/>
      <c r="AA570" s="89"/>
      <c r="AB570" s="89"/>
      <c r="AC570" s="89"/>
      <c r="AD570" s="89"/>
      <c r="AE570" s="89"/>
      <c r="AF570" s="89"/>
    </row>
    <row r="571" spans="1:32" s="86" customFormat="1" ht="20.149999999999999" hidden="1" customHeight="1" x14ac:dyDescent="0.35">
      <c r="A571" s="85"/>
      <c r="F571" s="102" t="s">
        <v>556</v>
      </c>
      <c r="J571" s="88"/>
      <c r="K571" s="88"/>
      <c r="L571" s="88"/>
      <c r="M571" s="88"/>
      <c r="N571" s="88"/>
      <c r="O571" s="89"/>
      <c r="P571" s="89"/>
      <c r="Q571" s="89"/>
      <c r="R571" s="89"/>
      <c r="S571" s="89"/>
      <c r="T571" s="89"/>
      <c r="U571" s="89"/>
      <c r="V571" s="89"/>
      <c r="W571" s="89"/>
      <c r="X571" s="89"/>
      <c r="Y571" s="89"/>
      <c r="Z571" s="89"/>
      <c r="AA571" s="89"/>
      <c r="AB571" s="89"/>
      <c r="AC571" s="89"/>
      <c r="AD571" s="89"/>
      <c r="AE571" s="89"/>
      <c r="AF571" s="89"/>
    </row>
    <row r="572" spans="1:32" s="86" customFormat="1" ht="20.149999999999999" hidden="1" customHeight="1" x14ac:dyDescent="0.35">
      <c r="A572" s="85"/>
      <c r="F572" s="102" t="s">
        <v>557</v>
      </c>
      <c r="J572" s="88"/>
      <c r="K572" s="88"/>
      <c r="L572" s="88"/>
      <c r="M572" s="88"/>
      <c r="N572" s="88"/>
      <c r="O572" s="89"/>
      <c r="P572" s="89"/>
      <c r="Q572" s="89"/>
      <c r="R572" s="89"/>
      <c r="S572" s="89"/>
      <c r="T572" s="89"/>
      <c r="U572" s="89"/>
      <c r="V572" s="89"/>
      <c r="W572" s="89"/>
      <c r="X572" s="89"/>
      <c r="Y572" s="89"/>
      <c r="Z572" s="89"/>
      <c r="AA572" s="89"/>
      <c r="AB572" s="89"/>
      <c r="AC572" s="89"/>
      <c r="AD572" s="89"/>
      <c r="AE572" s="89"/>
      <c r="AF572" s="89"/>
    </row>
    <row r="573" spans="1:32" s="86" customFormat="1" ht="20.149999999999999" hidden="1" customHeight="1" x14ac:dyDescent="0.35">
      <c r="A573" s="85"/>
      <c r="F573" s="102" t="s">
        <v>1110</v>
      </c>
      <c r="J573" s="88"/>
      <c r="K573" s="88"/>
      <c r="L573" s="88"/>
      <c r="M573" s="88"/>
      <c r="N573" s="88"/>
      <c r="O573" s="89"/>
      <c r="P573" s="89"/>
      <c r="Q573" s="89"/>
      <c r="R573" s="89"/>
      <c r="S573" s="89"/>
      <c r="T573" s="89"/>
      <c r="U573" s="89"/>
      <c r="V573" s="89"/>
      <c r="W573" s="89"/>
      <c r="X573" s="89"/>
      <c r="Y573" s="89"/>
      <c r="Z573" s="89"/>
      <c r="AA573" s="89"/>
      <c r="AB573" s="89"/>
      <c r="AC573" s="89"/>
      <c r="AD573" s="89"/>
      <c r="AE573" s="89"/>
      <c r="AF573" s="89"/>
    </row>
    <row r="574" spans="1:32" s="86" customFormat="1" ht="20.149999999999999" hidden="1" customHeight="1" x14ac:dyDescent="0.35">
      <c r="A574" s="85"/>
      <c r="F574" s="102" t="s">
        <v>558</v>
      </c>
      <c r="J574" s="88"/>
      <c r="K574" s="88"/>
      <c r="L574" s="88"/>
      <c r="M574" s="88"/>
      <c r="N574" s="88"/>
      <c r="O574" s="89"/>
      <c r="P574" s="89"/>
      <c r="Q574" s="89"/>
      <c r="R574" s="89"/>
      <c r="S574" s="89"/>
      <c r="T574" s="89"/>
      <c r="U574" s="89"/>
      <c r="V574" s="89"/>
      <c r="W574" s="89"/>
      <c r="X574" s="89"/>
      <c r="Y574" s="89"/>
      <c r="Z574" s="89"/>
      <c r="AA574" s="89"/>
      <c r="AB574" s="89"/>
      <c r="AC574" s="89"/>
      <c r="AD574" s="89"/>
      <c r="AE574" s="89"/>
      <c r="AF574" s="89"/>
    </row>
    <row r="575" spans="1:32" s="86" customFormat="1" ht="20.149999999999999" hidden="1" customHeight="1" x14ac:dyDescent="0.35">
      <c r="A575" s="85"/>
      <c r="F575" s="102" t="s">
        <v>559</v>
      </c>
      <c r="J575" s="88"/>
      <c r="K575" s="88"/>
      <c r="L575" s="88"/>
      <c r="M575" s="88"/>
      <c r="N575" s="88"/>
      <c r="O575" s="89"/>
      <c r="P575" s="89"/>
      <c r="Q575" s="89"/>
      <c r="R575" s="89"/>
      <c r="S575" s="89"/>
      <c r="T575" s="89"/>
      <c r="U575" s="89"/>
      <c r="V575" s="89"/>
      <c r="W575" s="89"/>
      <c r="X575" s="89"/>
      <c r="Y575" s="89"/>
      <c r="Z575" s="89"/>
      <c r="AA575" s="89"/>
      <c r="AB575" s="89"/>
      <c r="AC575" s="89"/>
      <c r="AD575" s="89"/>
      <c r="AE575" s="89"/>
      <c r="AF575" s="89"/>
    </row>
    <row r="576" spans="1:32" s="86" customFormat="1" ht="20.149999999999999" hidden="1" customHeight="1" x14ac:dyDescent="0.35">
      <c r="A576" s="85"/>
      <c r="F576" s="102" t="s">
        <v>560</v>
      </c>
      <c r="J576" s="88"/>
      <c r="K576" s="88"/>
      <c r="L576" s="88"/>
      <c r="M576" s="88"/>
      <c r="N576" s="88"/>
      <c r="O576" s="89"/>
      <c r="P576" s="89"/>
      <c r="Q576" s="89"/>
      <c r="R576" s="89"/>
      <c r="S576" s="89"/>
      <c r="T576" s="89"/>
      <c r="U576" s="89"/>
      <c r="V576" s="89"/>
      <c r="W576" s="89"/>
      <c r="X576" s="89"/>
      <c r="Y576" s="89"/>
      <c r="Z576" s="89"/>
      <c r="AA576" s="89"/>
      <c r="AB576" s="89"/>
      <c r="AC576" s="89"/>
      <c r="AD576" s="89"/>
      <c r="AE576" s="89"/>
      <c r="AF576" s="89"/>
    </row>
    <row r="577" spans="1:32" s="86" customFormat="1" ht="20.149999999999999" hidden="1" customHeight="1" x14ac:dyDescent="0.35">
      <c r="A577" s="85"/>
      <c r="F577" s="102" t="s">
        <v>561</v>
      </c>
      <c r="J577" s="88"/>
      <c r="K577" s="88"/>
      <c r="L577" s="88"/>
      <c r="M577" s="88"/>
      <c r="N577" s="88"/>
      <c r="O577" s="89"/>
      <c r="P577" s="89"/>
      <c r="Q577" s="89"/>
      <c r="R577" s="89"/>
      <c r="S577" s="89"/>
      <c r="T577" s="89"/>
      <c r="U577" s="89"/>
      <c r="V577" s="89"/>
      <c r="W577" s="89"/>
      <c r="X577" s="89"/>
      <c r="Y577" s="89"/>
      <c r="Z577" s="89"/>
      <c r="AA577" s="89"/>
      <c r="AB577" s="89"/>
      <c r="AC577" s="89"/>
      <c r="AD577" s="89"/>
      <c r="AE577" s="89"/>
      <c r="AF577" s="89"/>
    </row>
    <row r="578" spans="1:32" s="86" customFormat="1" ht="20.149999999999999" hidden="1" customHeight="1" x14ac:dyDescent="0.35">
      <c r="A578" s="85"/>
      <c r="F578" s="102" t="s">
        <v>562</v>
      </c>
      <c r="J578" s="88"/>
      <c r="K578" s="88"/>
      <c r="L578" s="88"/>
      <c r="M578" s="88"/>
      <c r="N578" s="88"/>
      <c r="O578" s="89"/>
      <c r="P578" s="89"/>
      <c r="Q578" s="89"/>
      <c r="R578" s="89"/>
      <c r="S578" s="89"/>
      <c r="T578" s="89"/>
      <c r="U578" s="89"/>
      <c r="V578" s="89"/>
      <c r="W578" s="89"/>
      <c r="X578" s="89"/>
      <c r="Y578" s="89"/>
      <c r="Z578" s="89"/>
      <c r="AA578" s="89"/>
      <c r="AB578" s="89"/>
      <c r="AC578" s="89"/>
      <c r="AD578" s="89"/>
      <c r="AE578" s="89"/>
      <c r="AF578" s="89"/>
    </row>
    <row r="579" spans="1:32" s="86" customFormat="1" ht="20.149999999999999" hidden="1" customHeight="1" x14ac:dyDescent="0.35">
      <c r="A579" s="85"/>
      <c r="F579" s="102" t="s">
        <v>563</v>
      </c>
      <c r="J579" s="88"/>
      <c r="K579" s="88"/>
      <c r="L579" s="88"/>
      <c r="M579" s="88"/>
      <c r="N579" s="88"/>
      <c r="O579" s="89"/>
      <c r="P579" s="89"/>
      <c r="Q579" s="89"/>
      <c r="R579" s="89"/>
      <c r="S579" s="89"/>
      <c r="T579" s="89"/>
      <c r="U579" s="89"/>
      <c r="V579" s="89"/>
      <c r="W579" s="89"/>
      <c r="X579" s="89"/>
      <c r="Y579" s="89"/>
      <c r="Z579" s="89"/>
      <c r="AA579" s="89"/>
      <c r="AB579" s="89"/>
      <c r="AC579" s="89"/>
      <c r="AD579" s="89"/>
      <c r="AE579" s="89"/>
      <c r="AF579" s="89"/>
    </row>
    <row r="580" spans="1:32" s="86" customFormat="1" ht="20.149999999999999" hidden="1" customHeight="1" x14ac:dyDescent="0.35">
      <c r="A580" s="85"/>
      <c r="F580" s="102" t="s">
        <v>564</v>
      </c>
      <c r="J580" s="88"/>
      <c r="K580" s="88"/>
      <c r="L580" s="88"/>
      <c r="M580" s="88"/>
      <c r="N580" s="88"/>
      <c r="O580" s="89"/>
      <c r="P580" s="89"/>
      <c r="Q580" s="89"/>
      <c r="R580" s="89"/>
      <c r="S580" s="89"/>
      <c r="T580" s="89"/>
      <c r="U580" s="89"/>
      <c r="V580" s="89"/>
      <c r="W580" s="89"/>
      <c r="X580" s="89"/>
      <c r="Y580" s="89"/>
      <c r="Z580" s="89"/>
      <c r="AA580" s="89"/>
      <c r="AB580" s="89"/>
      <c r="AC580" s="89"/>
      <c r="AD580" s="89"/>
      <c r="AE580" s="89"/>
      <c r="AF580" s="89"/>
    </row>
    <row r="581" spans="1:32" s="86" customFormat="1" ht="20.149999999999999" hidden="1" customHeight="1" x14ac:dyDescent="0.35">
      <c r="A581" s="85"/>
      <c r="F581" s="102" t="s">
        <v>565</v>
      </c>
      <c r="J581" s="88"/>
      <c r="K581" s="88"/>
      <c r="L581" s="88"/>
      <c r="M581" s="88"/>
      <c r="N581" s="88"/>
      <c r="O581" s="89"/>
      <c r="P581" s="89"/>
      <c r="Q581" s="89"/>
      <c r="R581" s="89"/>
      <c r="S581" s="89"/>
      <c r="T581" s="89"/>
      <c r="U581" s="89"/>
      <c r="V581" s="89"/>
      <c r="W581" s="89"/>
      <c r="X581" s="89"/>
      <c r="Y581" s="89"/>
      <c r="Z581" s="89"/>
      <c r="AA581" s="89"/>
      <c r="AB581" s="89"/>
      <c r="AC581" s="89"/>
      <c r="AD581" s="89"/>
      <c r="AE581" s="89"/>
      <c r="AF581" s="89"/>
    </row>
    <row r="582" spans="1:32" s="86" customFormat="1" ht="15.5" hidden="1" x14ac:dyDescent="0.35">
      <c r="A582" s="85"/>
      <c r="F582" s="102" t="s">
        <v>566</v>
      </c>
      <c r="J582" s="88"/>
      <c r="K582" s="88"/>
      <c r="L582" s="88"/>
      <c r="M582" s="88"/>
      <c r="N582" s="88"/>
      <c r="O582" s="89"/>
      <c r="P582" s="89"/>
      <c r="Q582" s="89"/>
      <c r="R582" s="89"/>
      <c r="S582" s="89"/>
      <c r="T582" s="89"/>
      <c r="U582" s="89"/>
      <c r="V582" s="89"/>
      <c r="W582" s="89"/>
      <c r="X582" s="89"/>
      <c r="Y582" s="89"/>
      <c r="Z582" s="89"/>
      <c r="AA582" s="89"/>
      <c r="AB582" s="89"/>
      <c r="AC582" s="89"/>
      <c r="AD582" s="89"/>
      <c r="AE582" s="89"/>
      <c r="AF582" s="89"/>
    </row>
    <row r="583" spans="1:32" s="86" customFormat="1" ht="20.149999999999999" hidden="1" customHeight="1" x14ac:dyDescent="0.35">
      <c r="A583" s="85"/>
      <c r="F583" s="102" t="s">
        <v>567</v>
      </c>
      <c r="J583" s="88"/>
      <c r="K583" s="88"/>
      <c r="L583" s="88"/>
      <c r="M583" s="88"/>
      <c r="N583" s="88"/>
      <c r="O583" s="89"/>
      <c r="P583" s="89"/>
      <c r="Q583" s="89"/>
      <c r="R583" s="89"/>
      <c r="S583" s="89"/>
      <c r="T583" s="89"/>
      <c r="U583" s="89"/>
      <c r="V583" s="89"/>
      <c r="W583" s="89"/>
      <c r="X583" s="89"/>
      <c r="Y583" s="89"/>
      <c r="Z583" s="89"/>
      <c r="AA583" s="89"/>
      <c r="AB583" s="89"/>
      <c r="AC583" s="89"/>
      <c r="AD583" s="89"/>
      <c r="AE583" s="89"/>
      <c r="AF583" s="89"/>
    </row>
    <row r="584" spans="1:32" s="86" customFormat="1" ht="20.149999999999999" hidden="1" customHeight="1" x14ac:dyDescent="0.35">
      <c r="A584" s="85"/>
      <c r="F584" s="102" t="s">
        <v>568</v>
      </c>
      <c r="J584" s="88"/>
      <c r="K584" s="88"/>
      <c r="L584" s="88"/>
      <c r="M584" s="88"/>
      <c r="N584" s="88"/>
      <c r="O584" s="89"/>
      <c r="P584" s="89"/>
      <c r="Q584" s="89"/>
      <c r="R584" s="89"/>
      <c r="S584" s="89"/>
      <c r="T584" s="89"/>
      <c r="U584" s="89"/>
      <c r="V584" s="89"/>
      <c r="W584" s="89"/>
      <c r="X584" s="89"/>
      <c r="Y584" s="89"/>
      <c r="Z584" s="89"/>
      <c r="AA584" s="89"/>
      <c r="AB584" s="89"/>
      <c r="AC584" s="89"/>
      <c r="AD584" s="89"/>
      <c r="AE584" s="89"/>
      <c r="AF584" s="89"/>
    </row>
    <row r="585" spans="1:32" s="86" customFormat="1" ht="20.149999999999999" hidden="1" customHeight="1" x14ac:dyDescent="0.35">
      <c r="A585" s="85"/>
      <c r="F585" s="102" t="s">
        <v>569</v>
      </c>
      <c r="J585" s="88"/>
      <c r="K585" s="88"/>
      <c r="L585" s="88"/>
      <c r="M585" s="88"/>
      <c r="N585" s="88"/>
      <c r="O585" s="89"/>
      <c r="P585" s="89"/>
      <c r="Q585" s="89"/>
      <c r="R585" s="89"/>
      <c r="S585" s="89"/>
      <c r="T585" s="89"/>
      <c r="U585" s="89"/>
      <c r="V585" s="89"/>
      <c r="W585" s="89"/>
      <c r="X585" s="89"/>
      <c r="Y585" s="89"/>
      <c r="Z585" s="89"/>
      <c r="AA585" s="89"/>
      <c r="AB585" s="89"/>
      <c r="AC585" s="89"/>
      <c r="AD585" s="89"/>
      <c r="AE585" s="89"/>
      <c r="AF585" s="89"/>
    </row>
    <row r="586" spans="1:32" s="86" customFormat="1" ht="20.149999999999999" hidden="1" customHeight="1" x14ac:dyDescent="0.35">
      <c r="A586" s="85"/>
      <c r="F586" s="102" t="s">
        <v>570</v>
      </c>
      <c r="J586" s="88"/>
      <c r="K586" s="88"/>
      <c r="L586" s="88"/>
      <c r="M586" s="88"/>
      <c r="N586" s="88"/>
      <c r="O586" s="89"/>
      <c r="P586" s="89"/>
      <c r="Q586" s="89"/>
      <c r="R586" s="89"/>
      <c r="S586" s="89"/>
      <c r="T586" s="89"/>
      <c r="U586" s="89"/>
      <c r="V586" s="89"/>
      <c r="W586" s="89"/>
      <c r="X586" s="89"/>
      <c r="Y586" s="89"/>
      <c r="Z586" s="89"/>
      <c r="AA586" s="89"/>
      <c r="AB586" s="89"/>
      <c r="AC586" s="89"/>
      <c r="AD586" s="89"/>
      <c r="AE586" s="89"/>
      <c r="AF586" s="89"/>
    </row>
    <row r="587" spans="1:32" s="86" customFormat="1" ht="20.149999999999999" hidden="1" customHeight="1" x14ac:dyDescent="0.35">
      <c r="A587" s="85"/>
      <c r="F587" s="102" t="s">
        <v>571</v>
      </c>
      <c r="J587" s="88"/>
      <c r="K587" s="88"/>
      <c r="L587" s="88"/>
      <c r="M587" s="88"/>
      <c r="N587" s="88"/>
      <c r="O587" s="89"/>
      <c r="P587" s="89"/>
      <c r="Q587" s="89"/>
      <c r="R587" s="89"/>
      <c r="S587" s="89"/>
      <c r="T587" s="89"/>
      <c r="U587" s="89"/>
      <c r="V587" s="89"/>
      <c r="W587" s="89"/>
      <c r="X587" s="89"/>
      <c r="Y587" s="89"/>
      <c r="Z587" s="89"/>
      <c r="AA587" s="89"/>
      <c r="AB587" s="89"/>
      <c r="AC587" s="89"/>
      <c r="AD587" s="89"/>
      <c r="AE587" s="89"/>
      <c r="AF587" s="89"/>
    </row>
    <row r="588" spans="1:32" s="86" customFormat="1" ht="20.149999999999999" hidden="1" customHeight="1" x14ac:dyDescent="0.35">
      <c r="A588" s="85"/>
      <c r="F588" s="102" t="s">
        <v>572</v>
      </c>
      <c r="J588" s="88"/>
      <c r="K588" s="88"/>
      <c r="L588" s="88"/>
      <c r="M588" s="88"/>
      <c r="N588" s="88"/>
      <c r="O588" s="89"/>
      <c r="P588" s="89"/>
      <c r="Q588" s="89"/>
      <c r="R588" s="89"/>
      <c r="S588" s="89"/>
      <c r="T588" s="89"/>
      <c r="U588" s="89"/>
      <c r="V588" s="89"/>
      <c r="W588" s="89"/>
      <c r="X588" s="89"/>
      <c r="Y588" s="89"/>
      <c r="Z588" s="89"/>
      <c r="AA588" s="89"/>
      <c r="AB588" s="89"/>
      <c r="AC588" s="89"/>
      <c r="AD588" s="89"/>
      <c r="AE588" s="89"/>
      <c r="AF588" s="89"/>
    </row>
    <row r="589" spans="1:32" s="86" customFormat="1" ht="20.149999999999999" hidden="1" customHeight="1" x14ac:dyDescent="0.35">
      <c r="A589" s="85"/>
      <c r="F589" s="102" t="s">
        <v>573</v>
      </c>
      <c r="J589" s="88"/>
      <c r="K589" s="88"/>
      <c r="L589" s="88"/>
      <c r="M589" s="88"/>
      <c r="N589" s="88"/>
      <c r="O589" s="89"/>
      <c r="P589" s="89"/>
      <c r="Q589" s="89"/>
      <c r="R589" s="89"/>
      <c r="S589" s="89"/>
      <c r="T589" s="89"/>
      <c r="U589" s="89"/>
      <c r="V589" s="89"/>
      <c r="W589" s="89"/>
      <c r="X589" s="89"/>
      <c r="Y589" s="89"/>
      <c r="Z589" s="89"/>
      <c r="AA589" s="89"/>
      <c r="AB589" s="89"/>
      <c r="AC589" s="89"/>
      <c r="AD589" s="89"/>
      <c r="AE589" s="89"/>
      <c r="AF589" s="89"/>
    </row>
    <row r="590" spans="1:32" s="86" customFormat="1" ht="20.149999999999999" hidden="1" customHeight="1" x14ac:dyDescent="0.35">
      <c r="A590" s="85"/>
      <c r="F590" s="102" t="s">
        <v>574</v>
      </c>
      <c r="J590" s="88"/>
      <c r="K590" s="88"/>
      <c r="L590" s="88"/>
      <c r="M590" s="88"/>
      <c r="N590" s="88"/>
      <c r="O590" s="89"/>
      <c r="P590" s="89"/>
      <c r="Q590" s="89"/>
      <c r="R590" s="89"/>
      <c r="S590" s="89"/>
      <c r="T590" s="89"/>
      <c r="U590" s="89"/>
      <c r="V590" s="89"/>
      <c r="W590" s="89"/>
      <c r="X590" s="89"/>
      <c r="Y590" s="89"/>
      <c r="Z590" s="89"/>
      <c r="AA590" s="89"/>
      <c r="AB590" s="89"/>
      <c r="AC590" s="89"/>
      <c r="AD590" s="89"/>
      <c r="AE590" s="89"/>
      <c r="AF590" s="89"/>
    </row>
    <row r="591" spans="1:32" s="86" customFormat="1" ht="20.149999999999999" hidden="1" customHeight="1" x14ac:dyDescent="0.35">
      <c r="A591" s="85"/>
      <c r="D591" s="90"/>
      <c r="E591" s="90"/>
      <c r="F591" s="102" t="s">
        <v>575</v>
      </c>
      <c r="J591" s="88"/>
      <c r="K591" s="88"/>
      <c r="L591" s="88"/>
      <c r="M591" s="88"/>
      <c r="N591" s="88"/>
      <c r="O591" s="89"/>
      <c r="P591" s="89"/>
      <c r="Q591" s="89"/>
      <c r="R591" s="89"/>
      <c r="S591" s="89"/>
      <c r="T591" s="89"/>
      <c r="U591" s="89"/>
      <c r="V591" s="89"/>
      <c r="W591" s="89"/>
      <c r="X591" s="89"/>
      <c r="Y591" s="89"/>
      <c r="Z591" s="89"/>
      <c r="AA591" s="89"/>
      <c r="AB591" s="89"/>
      <c r="AC591" s="89"/>
      <c r="AD591" s="89"/>
      <c r="AE591" s="89"/>
      <c r="AF591" s="89"/>
    </row>
    <row r="592" spans="1:32" s="86" customFormat="1" ht="20.149999999999999" hidden="1" customHeight="1" x14ac:dyDescent="0.35">
      <c r="A592" s="85"/>
      <c r="D592" s="90"/>
      <c r="E592" s="90"/>
      <c r="F592" s="102" t="s">
        <v>576</v>
      </c>
      <c r="J592" s="88"/>
      <c r="K592" s="88"/>
      <c r="L592" s="88"/>
      <c r="M592" s="88"/>
      <c r="N592" s="88"/>
      <c r="O592" s="89"/>
      <c r="P592" s="89"/>
      <c r="Q592" s="89"/>
      <c r="R592" s="89"/>
      <c r="S592" s="89"/>
      <c r="T592" s="89"/>
      <c r="U592" s="89"/>
      <c r="V592" s="89"/>
      <c r="W592" s="89"/>
      <c r="X592" s="89"/>
      <c r="Y592" s="89"/>
      <c r="Z592" s="89"/>
      <c r="AA592" s="89"/>
      <c r="AB592" s="89"/>
      <c r="AC592" s="89"/>
      <c r="AD592" s="89"/>
      <c r="AE592" s="89"/>
      <c r="AF592" s="89"/>
    </row>
    <row r="593" spans="1:32" s="90" customFormat="1" ht="31" hidden="1" x14ac:dyDescent="0.35">
      <c r="A593" s="85"/>
      <c r="F593" s="102" t="s">
        <v>577</v>
      </c>
      <c r="H593" s="86"/>
      <c r="J593" s="91"/>
      <c r="K593" s="91"/>
      <c r="L593" s="91"/>
      <c r="M593" s="91"/>
      <c r="N593" s="91"/>
      <c r="O593" s="92"/>
      <c r="P593" s="92"/>
      <c r="Q593" s="92"/>
      <c r="R593" s="92"/>
      <c r="S593" s="92"/>
      <c r="T593" s="92"/>
      <c r="U593" s="92"/>
      <c r="V593" s="92"/>
      <c r="W593" s="92"/>
      <c r="X593" s="92"/>
      <c r="Y593" s="92"/>
      <c r="Z593" s="92"/>
      <c r="AA593" s="92"/>
      <c r="AB593" s="92"/>
      <c r="AC593" s="92"/>
      <c r="AD593" s="92"/>
      <c r="AE593" s="92"/>
      <c r="AF593" s="92"/>
    </row>
    <row r="594" spans="1:32" s="90" customFormat="1" ht="15.5" hidden="1" x14ac:dyDescent="0.35">
      <c r="A594" s="85"/>
      <c r="F594" s="102" t="s">
        <v>860</v>
      </c>
      <c r="H594" s="86"/>
      <c r="J594" s="91"/>
      <c r="K594" s="91"/>
      <c r="L594" s="91"/>
      <c r="M594" s="91"/>
      <c r="N594" s="91"/>
      <c r="O594" s="92"/>
      <c r="P594" s="92"/>
      <c r="Q594" s="92"/>
      <c r="R594" s="92"/>
      <c r="S594" s="92"/>
      <c r="T594" s="92"/>
      <c r="U594" s="92"/>
      <c r="V594" s="92"/>
      <c r="W594" s="92"/>
      <c r="X594" s="92"/>
      <c r="Y594" s="92"/>
      <c r="Z594" s="92"/>
      <c r="AA594" s="92"/>
      <c r="AB594" s="92"/>
      <c r="AC594" s="92"/>
      <c r="AD594" s="92"/>
      <c r="AE594" s="92"/>
      <c r="AF594" s="92"/>
    </row>
    <row r="595" spans="1:32" s="90" customFormat="1" ht="15.5" hidden="1" x14ac:dyDescent="0.35">
      <c r="A595" s="85"/>
      <c r="F595" s="102" t="s">
        <v>578</v>
      </c>
      <c r="J595" s="91"/>
      <c r="K595" s="91"/>
      <c r="L595" s="91"/>
      <c r="M595" s="91"/>
      <c r="N595" s="91"/>
      <c r="O595" s="92"/>
      <c r="P595" s="92"/>
      <c r="Q595" s="92"/>
      <c r="R595" s="92"/>
      <c r="S595" s="92"/>
      <c r="T595" s="92"/>
      <c r="U595" s="92"/>
      <c r="V595" s="92"/>
      <c r="W595" s="92"/>
      <c r="X595" s="92"/>
      <c r="Y595" s="92"/>
      <c r="Z595" s="92"/>
      <c r="AA595" s="92"/>
      <c r="AB595" s="92"/>
      <c r="AC595" s="92"/>
      <c r="AD595" s="92"/>
      <c r="AE595" s="92"/>
      <c r="AF595" s="92"/>
    </row>
    <row r="596" spans="1:32" s="90" customFormat="1" ht="31" hidden="1" x14ac:dyDescent="0.35">
      <c r="A596" s="85"/>
      <c r="F596" s="102" t="s">
        <v>579</v>
      </c>
      <c r="J596" s="91"/>
      <c r="K596" s="91"/>
      <c r="L596" s="91"/>
      <c r="M596" s="91"/>
      <c r="N596" s="91"/>
      <c r="O596" s="92"/>
      <c r="P596" s="92"/>
      <c r="Q596" s="92"/>
      <c r="R596" s="92"/>
      <c r="S596" s="92"/>
      <c r="T596" s="92"/>
      <c r="U596" s="92"/>
      <c r="V596" s="92"/>
      <c r="W596" s="92"/>
      <c r="X596" s="92"/>
      <c r="Y596" s="92"/>
      <c r="Z596" s="92"/>
      <c r="AA596" s="92"/>
      <c r="AB596" s="92"/>
      <c r="AC596" s="92"/>
      <c r="AD596" s="92"/>
      <c r="AE596" s="92"/>
      <c r="AF596" s="92"/>
    </row>
    <row r="597" spans="1:32" s="90" customFormat="1" ht="15.5" hidden="1" x14ac:dyDescent="0.35">
      <c r="A597" s="85"/>
      <c r="F597" s="102" t="s">
        <v>580</v>
      </c>
      <c r="J597" s="91"/>
      <c r="K597" s="91"/>
      <c r="L597" s="91"/>
      <c r="M597" s="91"/>
      <c r="N597" s="91"/>
      <c r="O597" s="92"/>
      <c r="P597" s="92"/>
      <c r="Q597" s="92"/>
      <c r="R597" s="92"/>
      <c r="S597" s="92"/>
      <c r="T597" s="92"/>
      <c r="U597" s="92"/>
      <c r="V597" s="92"/>
      <c r="W597" s="92"/>
      <c r="X597" s="92"/>
      <c r="Y597" s="92"/>
      <c r="Z597" s="92"/>
      <c r="AA597" s="92"/>
      <c r="AB597" s="92"/>
      <c r="AC597" s="92"/>
      <c r="AD597" s="92"/>
      <c r="AE597" s="92"/>
      <c r="AF597" s="92"/>
    </row>
    <row r="598" spans="1:32" s="90" customFormat="1" ht="31" hidden="1" x14ac:dyDescent="0.35">
      <c r="A598" s="85"/>
      <c r="F598" s="102" t="s">
        <v>581</v>
      </c>
      <c r="J598" s="91"/>
      <c r="K598" s="91"/>
      <c r="L598" s="91"/>
      <c r="M598" s="91"/>
      <c r="N598" s="91"/>
      <c r="O598" s="92"/>
      <c r="P598" s="92"/>
      <c r="Q598" s="92"/>
      <c r="R598" s="92"/>
      <c r="S598" s="92"/>
      <c r="T598" s="92"/>
      <c r="U598" s="92"/>
      <c r="V598" s="92"/>
      <c r="W598" s="92"/>
      <c r="X598" s="92"/>
      <c r="Y598" s="92"/>
      <c r="Z598" s="92"/>
      <c r="AA598" s="92"/>
      <c r="AB598" s="92"/>
      <c r="AC598" s="92"/>
      <c r="AD598" s="92"/>
      <c r="AE598" s="92"/>
      <c r="AF598" s="92"/>
    </row>
    <row r="599" spans="1:32" s="90" customFormat="1" ht="15.5" hidden="1" x14ac:dyDescent="0.35">
      <c r="A599" s="85"/>
      <c r="F599" s="102" t="s">
        <v>582</v>
      </c>
      <c r="J599" s="91"/>
      <c r="K599" s="91"/>
      <c r="L599" s="91"/>
      <c r="M599" s="91"/>
      <c r="N599" s="91"/>
      <c r="O599" s="92"/>
      <c r="P599" s="92"/>
      <c r="Q599" s="92"/>
      <c r="R599" s="92"/>
      <c r="S599" s="92"/>
      <c r="T599" s="92"/>
      <c r="U599" s="92"/>
      <c r="V599" s="92"/>
      <c r="W599" s="92"/>
      <c r="X599" s="92"/>
      <c r="Y599" s="92"/>
      <c r="Z599" s="92"/>
      <c r="AA599" s="92"/>
      <c r="AB599" s="92"/>
      <c r="AC599" s="92"/>
      <c r="AD599" s="92"/>
      <c r="AE599" s="92"/>
      <c r="AF599" s="92"/>
    </row>
    <row r="600" spans="1:32" s="90" customFormat="1" ht="15.5" hidden="1" x14ac:dyDescent="0.35">
      <c r="A600" s="85"/>
      <c r="F600" s="102" t="s">
        <v>583</v>
      </c>
      <c r="J600" s="91"/>
      <c r="K600" s="91"/>
      <c r="L600" s="91"/>
      <c r="M600" s="91"/>
      <c r="N600" s="91"/>
      <c r="O600" s="92"/>
      <c r="P600" s="92"/>
      <c r="Q600" s="92"/>
      <c r="R600" s="92"/>
      <c r="S600" s="92"/>
      <c r="T600" s="92"/>
      <c r="U600" s="92"/>
      <c r="V600" s="92"/>
      <c r="W600" s="92"/>
      <c r="X600" s="92"/>
      <c r="Y600" s="92"/>
      <c r="Z600" s="92"/>
      <c r="AA600" s="92"/>
      <c r="AB600" s="92"/>
      <c r="AC600" s="92"/>
      <c r="AD600" s="92"/>
      <c r="AE600" s="92"/>
      <c r="AF600" s="92"/>
    </row>
    <row r="601" spans="1:32" s="90" customFormat="1" ht="15.5" hidden="1" x14ac:dyDescent="0.35">
      <c r="A601" s="85"/>
      <c r="F601" s="102" t="s">
        <v>584</v>
      </c>
      <c r="J601" s="91"/>
      <c r="K601" s="91"/>
      <c r="L601" s="91"/>
      <c r="M601" s="91"/>
      <c r="N601" s="91"/>
      <c r="O601" s="92"/>
      <c r="P601" s="92"/>
      <c r="Q601" s="92"/>
      <c r="R601" s="92"/>
      <c r="S601" s="92"/>
      <c r="T601" s="92"/>
      <c r="U601" s="92"/>
      <c r="V601" s="92"/>
      <c r="W601" s="92"/>
      <c r="X601" s="92"/>
      <c r="Y601" s="92"/>
      <c r="Z601" s="92"/>
      <c r="AA601" s="92"/>
      <c r="AB601" s="92"/>
      <c r="AC601" s="92"/>
      <c r="AD601" s="92"/>
      <c r="AE601" s="92"/>
      <c r="AF601" s="92"/>
    </row>
    <row r="602" spans="1:32" s="90" customFormat="1" ht="15.5" hidden="1" x14ac:dyDescent="0.35">
      <c r="A602" s="85"/>
      <c r="F602" s="102" t="s">
        <v>1084</v>
      </c>
      <c r="J602" s="91"/>
      <c r="K602" s="91"/>
      <c r="L602" s="91"/>
      <c r="M602" s="91"/>
      <c r="N602" s="91"/>
      <c r="O602" s="92"/>
      <c r="P602" s="92"/>
      <c r="Q602" s="92"/>
      <c r="R602" s="92"/>
      <c r="S602" s="92"/>
      <c r="T602" s="92"/>
      <c r="U602" s="92"/>
      <c r="V602" s="92"/>
      <c r="W602" s="92"/>
      <c r="X602" s="92"/>
      <c r="Y602" s="92"/>
      <c r="Z602" s="92"/>
      <c r="AA602" s="92"/>
      <c r="AB602" s="92"/>
      <c r="AC602" s="92"/>
      <c r="AD602" s="92"/>
      <c r="AE602" s="92"/>
      <c r="AF602" s="92"/>
    </row>
    <row r="603" spans="1:32" s="90" customFormat="1" ht="15.5" hidden="1" x14ac:dyDescent="0.35">
      <c r="A603" s="85"/>
      <c r="F603" s="102" t="s">
        <v>585</v>
      </c>
      <c r="J603" s="91"/>
      <c r="K603" s="91"/>
      <c r="L603" s="91"/>
      <c r="M603" s="91"/>
      <c r="N603" s="91"/>
      <c r="O603" s="92"/>
      <c r="P603" s="92"/>
      <c r="Q603" s="92"/>
      <c r="R603" s="92"/>
      <c r="S603" s="92"/>
      <c r="T603" s="92"/>
      <c r="U603" s="92"/>
      <c r="V603" s="92"/>
      <c r="W603" s="92"/>
      <c r="X603" s="92"/>
      <c r="Y603" s="92"/>
      <c r="Z603" s="92"/>
      <c r="AA603" s="92"/>
      <c r="AB603" s="92"/>
      <c r="AC603" s="92"/>
      <c r="AD603" s="92"/>
      <c r="AE603" s="92"/>
      <c r="AF603" s="92"/>
    </row>
    <row r="604" spans="1:32" s="90" customFormat="1" ht="15.5" hidden="1" x14ac:dyDescent="0.35">
      <c r="A604" s="85"/>
      <c r="F604" s="102" t="s">
        <v>586</v>
      </c>
      <c r="J604" s="91"/>
      <c r="K604" s="91"/>
      <c r="L604" s="91"/>
      <c r="M604" s="91"/>
      <c r="N604" s="91"/>
      <c r="O604" s="92"/>
      <c r="P604" s="92"/>
      <c r="Q604" s="92"/>
      <c r="R604" s="92"/>
      <c r="S604" s="92"/>
      <c r="T604" s="92"/>
      <c r="U604" s="92"/>
      <c r="V604" s="92"/>
      <c r="W604" s="92"/>
      <c r="X604" s="92"/>
      <c r="Y604" s="92"/>
      <c r="Z604" s="92"/>
      <c r="AA604" s="92"/>
      <c r="AB604" s="92"/>
      <c r="AC604" s="92"/>
      <c r="AD604" s="92"/>
      <c r="AE604" s="92"/>
      <c r="AF604" s="92"/>
    </row>
    <row r="605" spans="1:32" s="90" customFormat="1" ht="31" hidden="1" x14ac:dyDescent="0.35">
      <c r="A605" s="85"/>
      <c r="F605" s="102" t="s">
        <v>587</v>
      </c>
      <c r="J605" s="91"/>
      <c r="K605" s="91"/>
      <c r="L605" s="91"/>
      <c r="M605" s="91"/>
      <c r="N605" s="91"/>
      <c r="O605" s="92"/>
      <c r="P605" s="92"/>
      <c r="Q605" s="92"/>
      <c r="R605" s="92"/>
      <c r="S605" s="92"/>
      <c r="T605" s="92"/>
      <c r="U605" s="92"/>
      <c r="V605" s="92"/>
      <c r="W605" s="92"/>
      <c r="X605" s="92"/>
      <c r="Y605" s="92"/>
      <c r="Z605" s="92"/>
      <c r="AA605" s="92"/>
      <c r="AB605" s="92"/>
      <c r="AC605" s="92"/>
      <c r="AD605" s="92"/>
      <c r="AE605" s="92"/>
      <c r="AF605" s="92"/>
    </row>
    <row r="606" spans="1:32" s="90" customFormat="1" ht="15.5" hidden="1" x14ac:dyDescent="0.35">
      <c r="A606" s="85"/>
      <c r="F606" s="102" t="s">
        <v>588</v>
      </c>
      <c r="J606" s="91"/>
      <c r="K606" s="91"/>
      <c r="L606" s="91"/>
      <c r="M606" s="91"/>
      <c r="N606" s="91"/>
      <c r="O606" s="92"/>
      <c r="P606" s="92"/>
      <c r="Q606" s="92"/>
      <c r="R606" s="92"/>
      <c r="S606" s="92"/>
      <c r="T606" s="92"/>
      <c r="U606" s="92"/>
      <c r="V606" s="92"/>
      <c r="W606" s="92"/>
      <c r="X606" s="92"/>
      <c r="Y606" s="92"/>
      <c r="Z606" s="92"/>
      <c r="AA606" s="92"/>
      <c r="AB606" s="92"/>
      <c r="AC606" s="92"/>
      <c r="AD606" s="92"/>
      <c r="AE606" s="92"/>
      <c r="AF606" s="92"/>
    </row>
    <row r="607" spans="1:32" s="90" customFormat="1" ht="15.5" hidden="1" x14ac:dyDescent="0.35">
      <c r="A607" s="85"/>
      <c r="F607" s="102" t="s">
        <v>589</v>
      </c>
      <c r="J607" s="91"/>
      <c r="K607" s="91"/>
      <c r="L607" s="91"/>
      <c r="M607" s="91"/>
      <c r="N607" s="91"/>
      <c r="O607" s="92"/>
      <c r="P607" s="92"/>
      <c r="Q607" s="92"/>
      <c r="R607" s="92"/>
      <c r="S607" s="92"/>
      <c r="T607" s="92"/>
      <c r="U607" s="92"/>
      <c r="V607" s="92"/>
      <c r="W607" s="92"/>
      <c r="X607" s="92"/>
      <c r="Y607" s="92"/>
      <c r="Z607" s="92"/>
      <c r="AA607" s="92"/>
      <c r="AB607" s="92"/>
      <c r="AC607" s="92"/>
      <c r="AD607" s="92"/>
      <c r="AE607" s="92"/>
      <c r="AF607" s="92"/>
    </row>
    <row r="608" spans="1:32" s="90" customFormat="1" ht="15.5" hidden="1" x14ac:dyDescent="0.35">
      <c r="A608" s="85"/>
      <c r="F608" s="102" t="s">
        <v>590</v>
      </c>
      <c r="J608" s="91"/>
      <c r="K608" s="91"/>
      <c r="L608" s="91"/>
      <c r="M608" s="91"/>
      <c r="N608" s="91"/>
      <c r="O608" s="92"/>
      <c r="P608" s="92"/>
      <c r="Q608" s="92"/>
      <c r="R608" s="92"/>
      <c r="S608" s="92"/>
      <c r="T608" s="92"/>
      <c r="U608" s="92"/>
      <c r="V608" s="92"/>
      <c r="W608" s="92"/>
      <c r="X608" s="92"/>
      <c r="Y608" s="92"/>
      <c r="Z608" s="92"/>
      <c r="AA608" s="92"/>
      <c r="AB608" s="92"/>
      <c r="AC608" s="92"/>
      <c r="AD608" s="92"/>
      <c r="AE608" s="92"/>
      <c r="AF608" s="92"/>
    </row>
    <row r="609" spans="1:32" s="90" customFormat="1" ht="46.5" hidden="1" x14ac:dyDescent="0.35">
      <c r="A609" s="85"/>
      <c r="F609" s="102" t="s">
        <v>1085</v>
      </c>
      <c r="J609" s="91"/>
      <c r="K609" s="91"/>
      <c r="L609" s="91"/>
      <c r="M609" s="91"/>
      <c r="N609" s="91"/>
      <c r="O609" s="92"/>
      <c r="P609" s="92"/>
      <c r="Q609" s="92"/>
      <c r="R609" s="92"/>
      <c r="S609" s="92"/>
      <c r="T609" s="92"/>
      <c r="U609" s="92"/>
      <c r="V609" s="92"/>
      <c r="W609" s="92"/>
      <c r="X609" s="92"/>
      <c r="Y609" s="92"/>
      <c r="Z609" s="92"/>
      <c r="AA609" s="92"/>
      <c r="AB609" s="92"/>
      <c r="AC609" s="92"/>
      <c r="AD609" s="92"/>
      <c r="AE609" s="92"/>
      <c r="AF609" s="92"/>
    </row>
    <row r="610" spans="1:32" s="90" customFormat="1" ht="15.5" hidden="1" x14ac:dyDescent="0.35">
      <c r="A610" s="85"/>
      <c r="F610" s="102" t="s">
        <v>591</v>
      </c>
      <c r="J610" s="91"/>
      <c r="K610" s="91"/>
      <c r="L610" s="91"/>
      <c r="M610" s="91"/>
      <c r="N610" s="91"/>
      <c r="O610" s="92"/>
      <c r="P610" s="92"/>
      <c r="Q610" s="92"/>
      <c r="R610" s="92"/>
      <c r="S610" s="92"/>
      <c r="T610" s="92"/>
      <c r="U610" s="92"/>
      <c r="V610" s="92"/>
      <c r="W610" s="92"/>
      <c r="X610" s="92"/>
      <c r="Y610" s="92"/>
      <c r="Z610" s="92"/>
      <c r="AA610" s="92"/>
      <c r="AB610" s="92"/>
      <c r="AC610" s="92"/>
      <c r="AD610" s="92"/>
      <c r="AE610" s="92"/>
      <c r="AF610" s="92"/>
    </row>
    <row r="611" spans="1:32" s="90" customFormat="1" ht="15.5" hidden="1" x14ac:dyDescent="0.35">
      <c r="A611" s="85"/>
      <c r="F611" s="102" t="s">
        <v>592</v>
      </c>
      <c r="J611" s="91"/>
      <c r="K611" s="91"/>
      <c r="L611" s="91"/>
      <c r="M611" s="91"/>
      <c r="N611" s="91"/>
      <c r="O611" s="92"/>
      <c r="P611" s="92"/>
      <c r="Q611" s="92"/>
      <c r="R611" s="92"/>
      <c r="S611" s="92"/>
      <c r="T611" s="92"/>
      <c r="U611" s="92"/>
      <c r="V611" s="92"/>
      <c r="W611" s="92"/>
      <c r="X611" s="92"/>
      <c r="Y611" s="92"/>
      <c r="Z611" s="92"/>
      <c r="AA611" s="92"/>
      <c r="AB611" s="92"/>
      <c r="AC611" s="92"/>
      <c r="AD611" s="92"/>
      <c r="AE611" s="92"/>
      <c r="AF611" s="92"/>
    </row>
    <row r="612" spans="1:32" s="90" customFormat="1" ht="15.5" hidden="1" x14ac:dyDescent="0.35">
      <c r="A612" s="85"/>
      <c r="F612" s="102" t="s">
        <v>1165</v>
      </c>
      <c r="J612" s="91"/>
      <c r="K612" s="91"/>
      <c r="L612" s="91"/>
      <c r="M612" s="91"/>
      <c r="N612" s="91"/>
      <c r="O612" s="92"/>
      <c r="P612" s="92"/>
      <c r="Q612" s="92"/>
      <c r="R612" s="92"/>
      <c r="S612" s="92"/>
      <c r="T612" s="92"/>
      <c r="U612" s="92"/>
      <c r="V612" s="92"/>
      <c r="W612" s="92"/>
      <c r="X612" s="92"/>
      <c r="Y612" s="92"/>
      <c r="Z612" s="92"/>
      <c r="AA612" s="92"/>
      <c r="AB612" s="92"/>
      <c r="AC612" s="92"/>
      <c r="AD612" s="92"/>
      <c r="AE612" s="92"/>
      <c r="AF612" s="92"/>
    </row>
    <row r="613" spans="1:32" s="90" customFormat="1" ht="15.5" hidden="1" x14ac:dyDescent="0.35">
      <c r="A613" s="85"/>
      <c r="F613" s="102" t="s">
        <v>593</v>
      </c>
      <c r="J613" s="91"/>
      <c r="K613" s="91"/>
      <c r="L613" s="91"/>
      <c r="M613" s="91"/>
      <c r="N613" s="91"/>
      <c r="O613" s="92"/>
      <c r="P613" s="92"/>
      <c r="Q613" s="92"/>
      <c r="R613" s="92"/>
      <c r="S613" s="92"/>
      <c r="T613" s="92"/>
      <c r="U613" s="92"/>
      <c r="V613" s="92"/>
      <c r="W613" s="92"/>
      <c r="X613" s="92"/>
      <c r="Y613" s="92"/>
      <c r="Z613" s="92"/>
      <c r="AA613" s="92"/>
      <c r="AB613" s="92"/>
      <c r="AC613" s="92"/>
      <c r="AD613" s="92"/>
      <c r="AE613" s="92"/>
      <c r="AF613" s="92"/>
    </row>
    <row r="614" spans="1:32" s="90" customFormat="1" ht="15.5" hidden="1" x14ac:dyDescent="0.35">
      <c r="A614" s="85"/>
      <c r="F614" s="102" t="s">
        <v>594</v>
      </c>
      <c r="J614" s="91"/>
      <c r="K614" s="91"/>
      <c r="L614" s="91"/>
      <c r="M614" s="91"/>
      <c r="N614" s="91"/>
      <c r="O614" s="92"/>
      <c r="P614" s="92"/>
      <c r="Q614" s="92"/>
      <c r="R614" s="92"/>
      <c r="S614" s="92"/>
      <c r="T614" s="92"/>
      <c r="U614" s="92"/>
      <c r="V614" s="92"/>
      <c r="W614" s="92"/>
      <c r="X614" s="92"/>
      <c r="Y614" s="92"/>
      <c r="Z614" s="92"/>
      <c r="AA614" s="92"/>
      <c r="AB614" s="92"/>
      <c r="AC614" s="92"/>
      <c r="AD614" s="92"/>
      <c r="AE614" s="92"/>
      <c r="AF614" s="92"/>
    </row>
    <row r="615" spans="1:32" s="90" customFormat="1" ht="15.5" hidden="1" x14ac:dyDescent="0.35">
      <c r="A615" s="85"/>
      <c r="F615" s="102" t="s">
        <v>595</v>
      </c>
      <c r="J615" s="91"/>
      <c r="K615" s="91"/>
      <c r="L615" s="91"/>
      <c r="M615" s="91"/>
      <c r="N615" s="91"/>
      <c r="O615" s="92"/>
      <c r="P615" s="92"/>
      <c r="Q615" s="92"/>
      <c r="R615" s="92"/>
      <c r="S615" s="92"/>
      <c r="T615" s="92"/>
      <c r="U615" s="92"/>
      <c r="V615" s="92"/>
      <c r="W615" s="92"/>
      <c r="X615" s="92"/>
      <c r="Y615" s="92"/>
      <c r="Z615" s="92"/>
      <c r="AA615" s="92"/>
      <c r="AB615" s="92"/>
      <c r="AC615" s="92"/>
      <c r="AD615" s="92"/>
      <c r="AE615" s="92"/>
      <c r="AF615" s="92"/>
    </row>
    <row r="616" spans="1:32" s="90" customFormat="1" ht="15.5" hidden="1" x14ac:dyDescent="0.35">
      <c r="A616" s="85"/>
      <c r="F616" s="102" t="s">
        <v>596</v>
      </c>
      <c r="J616" s="91"/>
      <c r="K616" s="91"/>
      <c r="L616" s="91"/>
      <c r="M616" s="91"/>
      <c r="N616" s="91"/>
      <c r="O616" s="92"/>
      <c r="P616" s="92"/>
      <c r="Q616" s="92"/>
      <c r="R616" s="92"/>
      <c r="S616" s="92"/>
      <c r="T616" s="92"/>
      <c r="U616" s="92"/>
      <c r="V616" s="92"/>
      <c r="W616" s="92"/>
      <c r="X616" s="92"/>
      <c r="Y616" s="92"/>
      <c r="Z616" s="92"/>
      <c r="AA616" s="92"/>
      <c r="AB616" s="92"/>
      <c r="AC616" s="92"/>
      <c r="AD616" s="92"/>
      <c r="AE616" s="92"/>
      <c r="AF616" s="92"/>
    </row>
    <row r="617" spans="1:32" s="90" customFormat="1" ht="15.5" hidden="1" x14ac:dyDescent="0.35">
      <c r="A617" s="85"/>
      <c r="F617" s="102" t="s">
        <v>1038</v>
      </c>
      <c r="J617" s="91"/>
      <c r="K617" s="91"/>
      <c r="L617" s="91"/>
      <c r="M617" s="91"/>
      <c r="N617" s="91"/>
      <c r="O617" s="92"/>
      <c r="P617" s="92"/>
      <c r="Q617" s="92"/>
      <c r="R617" s="92"/>
      <c r="S617" s="92"/>
      <c r="T617" s="92"/>
      <c r="U617" s="92"/>
      <c r="V617" s="92"/>
      <c r="W617" s="92"/>
      <c r="X617" s="92"/>
      <c r="Y617" s="92"/>
      <c r="Z617" s="92"/>
      <c r="AA617" s="92"/>
      <c r="AB617" s="92"/>
      <c r="AC617" s="92"/>
      <c r="AD617" s="92"/>
      <c r="AE617" s="92"/>
      <c r="AF617" s="92"/>
    </row>
    <row r="618" spans="1:32" s="90" customFormat="1" ht="46.5" hidden="1" x14ac:dyDescent="0.35">
      <c r="A618" s="85"/>
      <c r="F618" s="102" t="s">
        <v>1111</v>
      </c>
      <c r="J618" s="91"/>
      <c r="K618" s="91"/>
      <c r="L618" s="91"/>
      <c r="M618" s="91"/>
      <c r="N618" s="91"/>
      <c r="O618" s="92"/>
      <c r="P618" s="92"/>
      <c r="Q618" s="92"/>
      <c r="R618" s="92"/>
      <c r="S618" s="92"/>
      <c r="T618" s="92"/>
      <c r="U618" s="92"/>
      <c r="V618" s="92"/>
      <c r="W618" s="92"/>
      <c r="X618" s="92"/>
      <c r="Y618" s="92"/>
      <c r="Z618" s="92"/>
      <c r="AA618" s="92"/>
      <c r="AB618" s="92"/>
      <c r="AC618" s="92"/>
      <c r="AD618" s="92"/>
      <c r="AE618" s="92"/>
      <c r="AF618" s="92"/>
    </row>
    <row r="619" spans="1:32" s="90" customFormat="1" ht="15.5" hidden="1" x14ac:dyDescent="0.35">
      <c r="A619" s="85"/>
      <c r="F619" s="102" t="s">
        <v>597</v>
      </c>
      <c r="J619" s="91"/>
      <c r="K619" s="91"/>
      <c r="L619" s="91"/>
      <c r="M619" s="91"/>
      <c r="N619" s="91"/>
      <c r="O619" s="92"/>
      <c r="P619" s="92"/>
      <c r="Q619" s="92"/>
      <c r="R619" s="92"/>
      <c r="S619" s="92"/>
      <c r="T619" s="92"/>
      <c r="U619" s="92"/>
      <c r="V619" s="92"/>
      <c r="W619" s="92"/>
      <c r="X619" s="92"/>
      <c r="Y619" s="92"/>
      <c r="Z619" s="92"/>
      <c r="AA619" s="92"/>
      <c r="AB619" s="92"/>
      <c r="AC619" s="92"/>
      <c r="AD619" s="92"/>
      <c r="AE619" s="92"/>
      <c r="AF619" s="92"/>
    </row>
    <row r="620" spans="1:32" s="90" customFormat="1" ht="15.5" hidden="1" x14ac:dyDescent="0.35">
      <c r="A620" s="85"/>
      <c r="F620" s="102" t="s">
        <v>598</v>
      </c>
      <c r="J620" s="91"/>
      <c r="K620" s="91"/>
      <c r="L620" s="91"/>
      <c r="M620" s="91"/>
      <c r="N620" s="91"/>
      <c r="O620" s="92"/>
      <c r="P620" s="92"/>
      <c r="Q620" s="92"/>
      <c r="R620" s="92"/>
      <c r="S620" s="92"/>
      <c r="T620" s="92"/>
      <c r="U620" s="92"/>
      <c r="V620" s="92"/>
      <c r="W620" s="92"/>
      <c r="X620" s="92"/>
      <c r="Y620" s="92"/>
      <c r="Z620" s="92"/>
      <c r="AA620" s="92"/>
      <c r="AB620" s="92"/>
      <c r="AC620" s="92"/>
      <c r="AD620" s="92"/>
      <c r="AE620" s="92"/>
      <c r="AF620" s="92"/>
    </row>
    <row r="621" spans="1:32" s="90" customFormat="1" ht="15.5" hidden="1" x14ac:dyDescent="0.35">
      <c r="A621" s="85"/>
      <c r="F621" s="102" t="s">
        <v>599</v>
      </c>
      <c r="J621" s="91"/>
      <c r="K621" s="91"/>
      <c r="L621" s="91"/>
      <c r="M621" s="91"/>
      <c r="N621" s="91"/>
      <c r="O621" s="92"/>
      <c r="P621" s="92"/>
      <c r="Q621" s="92"/>
      <c r="R621" s="92"/>
      <c r="S621" s="92"/>
      <c r="T621" s="92"/>
      <c r="U621" s="92"/>
      <c r="V621" s="92"/>
      <c r="W621" s="92"/>
      <c r="X621" s="92"/>
      <c r="Y621" s="92"/>
      <c r="Z621" s="92"/>
      <c r="AA621" s="92"/>
      <c r="AB621" s="92"/>
      <c r="AC621" s="92"/>
      <c r="AD621" s="92"/>
      <c r="AE621" s="92"/>
      <c r="AF621" s="92"/>
    </row>
    <row r="622" spans="1:32" s="90" customFormat="1" ht="15.5" hidden="1" x14ac:dyDescent="0.35">
      <c r="A622" s="85"/>
      <c r="F622" s="102" t="s">
        <v>600</v>
      </c>
      <c r="J622" s="91"/>
      <c r="K622" s="91"/>
      <c r="L622" s="91"/>
      <c r="M622" s="91"/>
      <c r="N622" s="91"/>
      <c r="O622" s="92"/>
      <c r="P622" s="92"/>
      <c r="Q622" s="92"/>
      <c r="R622" s="92"/>
      <c r="S622" s="92"/>
      <c r="T622" s="92"/>
      <c r="U622" s="92"/>
      <c r="V622" s="92"/>
      <c r="W622" s="92"/>
      <c r="X622" s="92"/>
      <c r="Y622" s="92"/>
      <c r="Z622" s="92"/>
      <c r="AA622" s="92"/>
      <c r="AB622" s="92"/>
      <c r="AC622" s="92"/>
      <c r="AD622" s="92"/>
      <c r="AE622" s="92"/>
      <c r="AF622" s="92"/>
    </row>
    <row r="623" spans="1:32" s="90" customFormat="1" ht="15.5" hidden="1" x14ac:dyDescent="0.35">
      <c r="A623" s="85"/>
      <c r="F623" s="102" t="s">
        <v>601</v>
      </c>
      <c r="J623" s="91"/>
      <c r="K623" s="91"/>
      <c r="L623" s="91"/>
      <c r="M623" s="91"/>
      <c r="N623" s="91"/>
      <c r="O623" s="92"/>
      <c r="P623" s="92"/>
      <c r="Q623" s="92"/>
      <c r="R623" s="92"/>
      <c r="S623" s="92"/>
      <c r="T623" s="92"/>
      <c r="U623" s="92"/>
      <c r="V623" s="92"/>
      <c r="W623" s="92"/>
      <c r="X623" s="92"/>
      <c r="Y623" s="92"/>
      <c r="Z623" s="92"/>
      <c r="AA623" s="92"/>
      <c r="AB623" s="92"/>
      <c r="AC623" s="92"/>
      <c r="AD623" s="92"/>
      <c r="AE623" s="92"/>
      <c r="AF623" s="92"/>
    </row>
    <row r="624" spans="1:32" s="90" customFormat="1" ht="31" hidden="1" x14ac:dyDescent="0.35">
      <c r="A624" s="85"/>
      <c r="F624" s="102" t="s">
        <v>1112</v>
      </c>
      <c r="J624" s="91"/>
      <c r="K624" s="91"/>
      <c r="L624" s="91"/>
      <c r="M624" s="91"/>
      <c r="N624" s="91"/>
      <c r="O624" s="92"/>
      <c r="P624" s="92"/>
      <c r="Q624" s="92"/>
      <c r="R624" s="92"/>
      <c r="S624" s="92"/>
      <c r="T624" s="92"/>
      <c r="U624" s="92"/>
      <c r="V624" s="92"/>
      <c r="W624" s="92"/>
      <c r="X624" s="92"/>
      <c r="Y624" s="92"/>
      <c r="Z624" s="92"/>
      <c r="AA624" s="92"/>
      <c r="AB624" s="92"/>
      <c r="AC624" s="92"/>
      <c r="AD624" s="92"/>
      <c r="AE624" s="92"/>
      <c r="AF624" s="92"/>
    </row>
    <row r="625" spans="1:32" s="90" customFormat="1" ht="15.5" hidden="1" x14ac:dyDescent="0.35">
      <c r="A625" s="85"/>
      <c r="F625" s="102" t="s">
        <v>602</v>
      </c>
      <c r="J625" s="91"/>
      <c r="K625" s="91"/>
      <c r="L625" s="91"/>
      <c r="M625" s="91"/>
      <c r="N625" s="91"/>
      <c r="O625" s="92"/>
      <c r="P625" s="92"/>
      <c r="Q625" s="92"/>
      <c r="R625" s="92"/>
      <c r="S625" s="92"/>
      <c r="T625" s="92"/>
      <c r="U625" s="92"/>
      <c r="V625" s="92"/>
      <c r="W625" s="92"/>
      <c r="X625" s="92"/>
      <c r="Y625" s="92"/>
      <c r="Z625" s="92"/>
      <c r="AA625" s="92"/>
      <c r="AB625" s="92"/>
      <c r="AC625" s="92"/>
      <c r="AD625" s="92"/>
      <c r="AE625" s="92"/>
      <c r="AF625" s="92"/>
    </row>
    <row r="626" spans="1:32" s="90" customFormat="1" ht="15.5" hidden="1" x14ac:dyDescent="0.35">
      <c r="A626" s="85"/>
      <c r="F626" s="102" t="s">
        <v>603</v>
      </c>
      <c r="J626" s="91"/>
      <c r="K626" s="91"/>
      <c r="L626" s="91"/>
      <c r="M626" s="91"/>
      <c r="N626" s="91"/>
      <c r="O626" s="92"/>
      <c r="P626" s="92"/>
      <c r="Q626" s="92"/>
      <c r="R626" s="92"/>
      <c r="S626" s="92"/>
      <c r="T626" s="92"/>
      <c r="U626" s="92"/>
      <c r="V626" s="92"/>
      <c r="W626" s="92"/>
      <c r="X626" s="92"/>
      <c r="Y626" s="92"/>
      <c r="Z626" s="92"/>
      <c r="AA626" s="92"/>
      <c r="AB626" s="92"/>
      <c r="AC626" s="92"/>
      <c r="AD626" s="92"/>
      <c r="AE626" s="92"/>
      <c r="AF626" s="92"/>
    </row>
    <row r="627" spans="1:32" s="90" customFormat="1" ht="15.5" hidden="1" x14ac:dyDescent="0.35">
      <c r="A627" s="85"/>
      <c r="F627" s="102" t="s">
        <v>604</v>
      </c>
      <c r="J627" s="91"/>
      <c r="K627" s="91"/>
      <c r="L627" s="91"/>
      <c r="M627" s="91"/>
      <c r="N627" s="91"/>
      <c r="O627" s="92"/>
      <c r="P627" s="92"/>
      <c r="Q627" s="92"/>
      <c r="R627" s="92"/>
      <c r="S627" s="92"/>
      <c r="T627" s="92"/>
      <c r="U627" s="92"/>
      <c r="V627" s="92"/>
      <c r="W627" s="92"/>
      <c r="X627" s="92"/>
      <c r="Y627" s="92"/>
      <c r="Z627" s="92"/>
      <c r="AA627" s="92"/>
      <c r="AB627" s="92"/>
      <c r="AC627" s="92"/>
      <c r="AD627" s="92"/>
      <c r="AE627" s="92"/>
      <c r="AF627" s="92"/>
    </row>
    <row r="628" spans="1:32" s="90" customFormat="1" ht="15.5" hidden="1" x14ac:dyDescent="0.35">
      <c r="A628" s="85"/>
      <c r="F628" s="102" t="s">
        <v>911</v>
      </c>
      <c r="J628" s="91"/>
      <c r="K628" s="91"/>
      <c r="L628" s="91"/>
      <c r="M628" s="91"/>
      <c r="N628" s="91"/>
      <c r="O628" s="92"/>
      <c r="P628" s="92"/>
      <c r="Q628" s="92"/>
      <c r="R628" s="92"/>
      <c r="S628" s="92"/>
      <c r="T628" s="92"/>
      <c r="U628" s="92"/>
      <c r="V628" s="92"/>
      <c r="W628" s="92"/>
      <c r="X628" s="92"/>
      <c r="Y628" s="92"/>
      <c r="Z628" s="92"/>
      <c r="AA628" s="92"/>
      <c r="AB628" s="92"/>
      <c r="AC628" s="92"/>
      <c r="AD628" s="92"/>
      <c r="AE628" s="92"/>
      <c r="AF628" s="92"/>
    </row>
    <row r="629" spans="1:32" s="90" customFormat="1" ht="15.5" hidden="1" x14ac:dyDescent="0.35">
      <c r="A629" s="85"/>
      <c r="F629" s="102" t="s">
        <v>605</v>
      </c>
      <c r="J629" s="91"/>
      <c r="K629" s="91"/>
      <c r="L629" s="91"/>
      <c r="M629" s="91"/>
      <c r="N629" s="91"/>
      <c r="O629" s="92"/>
      <c r="P629" s="92"/>
      <c r="Q629" s="92"/>
      <c r="R629" s="92"/>
      <c r="S629" s="92"/>
      <c r="T629" s="92"/>
      <c r="U629" s="92"/>
      <c r="V629" s="92"/>
      <c r="W629" s="92"/>
      <c r="X629" s="92"/>
      <c r="Y629" s="92"/>
      <c r="Z629" s="92"/>
      <c r="AA629" s="92"/>
      <c r="AB629" s="92"/>
      <c r="AC629" s="92"/>
      <c r="AD629" s="92"/>
      <c r="AE629" s="92"/>
      <c r="AF629" s="92"/>
    </row>
    <row r="630" spans="1:32" s="90" customFormat="1" ht="15.5" hidden="1" x14ac:dyDescent="0.35">
      <c r="A630" s="85"/>
      <c r="F630" s="102" t="s">
        <v>606</v>
      </c>
      <c r="J630" s="91"/>
      <c r="K630" s="91"/>
      <c r="L630" s="91"/>
      <c r="M630" s="91"/>
      <c r="N630" s="91"/>
      <c r="O630" s="92"/>
      <c r="P630" s="92"/>
      <c r="Q630" s="92"/>
      <c r="R630" s="92"/>
      <c r="S630" s="92"/>
      <c r="T630" s="92"/>
      <c r="U630" s="92"/>
      <c r="V630" s="92"/>
      <c r="W630" s="92"/>
      <c r="X630" s="92"/>
      <c r="Y630" s="92"/>
      <c r="Z630" s="92"/>
      <c r="AA630" s="92"/>
      <c r="AB630" s="92"/>
      <c r="AC630" s="92"/>
      <c r="AD630" s="92"/>
      <c r="AE630" s="92"/>
      <c r="AF630" s="92"/>
    </row>
    <row r="631" spans="1:32" s="90" customFormat="1" ht="15.5" hidden="1" x14ac:dyDescent="0.35">
      <c r="A631" s="85"/>
      <c r="F631" s="102" t="s">
        <v>607</v>
      </c>
      <c r="J631" s="91"/>
      <c r="K631" s="91"/>
      <c r="L631" s="91"/>
      <c r="M631" s="91"/>
      <c r="N631" s="91"/>
      <c r="O631" s="92"/>
      <c r="P631" s="92"/>
      <c r="Q631" s="92"/>
      <c r="R631" s="92"/>
      <c r="S631" s="92"/>
      <c r="T631" s="92"/>
      <c r="U631" s="92"/>
      <c r="V631" s="92"/>
      <c r="W631" s="92"/>
      <c r="X631" s="92"/>
      <c r="Y631" s="92"/>
      <c r="Z631" s="92"/>
      <c r="AA631" s="92"/>
      <c r="AB631" s="92"/>
      <c r="AC631" s="92"/>
      <c r="AD631" s="92"/>
      <c r="AE631" s="92"/>
      <c r="AF631" s="92"/>
    </row>
    <row r="632" spans="1:32" s="90" customFormat="1" ht="15.5" hidden="1" x14ac:dyDescent="0.35">
      <c r="A632" s="85"/>
      <c r="F632" s="102" t="s">
        <v>608</v>
      </c>
      <c r="J632" s="91"/>
      <c r="K632" s="91"/>
      <c r="L632" s="91"/>
      <c r="M632" s="91"/>
      <c r="N632" s="91"/>
      <c r="O632" s="92"/>
      <c r="P632" s="92"/>
      <c r="Q632" s="92"/>
      <c r="R632" s="92"/>
      <c r="S632" s="92"/>
      <c r="T632" s="92"/>
      <c r="U632" s="92"/>
      <c r="V632" s="92"/>
      <c r="W632" s="92"/>
      <c r="X632" s="92"/>
      <c r="Y632" s="92"/>
      <c r="Z632" s="92"/>
      <c r="AA632" s="92"/>
      <c r="AB632" s="92"/>
      <c r="AC632" s="92"/>
      <c r="AD632" s="92"/>
      <c r="AE632" s="92"/>
      <c r="AF632" s="92"/>
    </row>
    <row r="633" spans="1:32" s="90" customFormat="1" ht="15.5" hidden="1" x14ac:dyDescent="0.35">
      <c r="A633" s="85"/>
      <c r="F633" s="102" t="s">
        <v>609</v>
      </c>
      <c r="J633" s="91"/>
      <c r="K633" s="91"/>
      <c r="L633" s="91"/>
      <c r="M633" s="91"/>
      <c r="N633" s="91"/>
      <c r="O633" s="92"/>
      <c r="P633" s="92"/>
      <c r="Q633" s="92"/>
      <c r="R633" s="92"/>
      <c r="S633" s="92"/>
      <c r="T633" s="92"/>
      <c r="U633" s="92"/>
      <c r="V633" s="92"/>
      <c r="W633" s="92"/>
      <c r="X633" s="92"/>
      <c r="Y633" s="92"/>
      <c r="Z633" s="92"/>
      <c r="AA633" s="92"/>
      <c r="AB633" s="92"/>
      <c r="AC633" s="92"/>
      <c r="AD633" s="92"/>
      <c r="AE633" s="92"/>
      <c r="AF633" s="92"/>
    </row>
    <row r="634" spans="1:32" s="90" customFormat="1" ht="24" hidden="1" customHeight="1" x14ac:dyDescent="0.35">
      <c r="A634" s="85"/>
      <c r="F634" s="102" t="s">
        <v>610</v>
      </c>
      <c r="J634" s="91"/>
      <c r="K634" s="91"/>
      <c r="L634" s="91"/>
      <c r="M634" s="91"/>
      <c r="N634" s="91"/>
      <c r="O634" s="92"/>
      <c r="P634" s="92"/>
      <c r="Q634" s="92"/>
      <c r="R634" s="92"/>
      <c r="S634" s="92"/>
      <c r="T634" s="92"/>
      <c r="U634" s="92"/>
      <c r="V634" s="92"/>
      <c r="W634" s="92"/>
      <c r="X634" s="92"/>
      <c r="Y634" s="92"/>
      <c r="Z634" s="92"/>
      <c r="AA634" s="92"/>
      <c r="AB634" s="92"/>
      <c r="AC634" s="92"/>
      <c r="AD634" s="92"/>
      <c r="AE634" s="92"/>
      <c r="AF634" s="92"/>
    </row>
    <row r="635" spans="1:32" s="90" customFormat="1" ht="15.5" hidden="1" x14ac:dyDescent="0.35">
      <c r="A635" s="85"/>
      <c r="F635" s="102" t="s">
        <v>611</v>
      </c>
      <c r="J635" s="91"/>
      <c r="K635" s="91"/>
      <c r="L635" s="91"/>
      <c r="M635" s="91"/>
      <c r="N635" s="91"/>
      <c r="O635" s="92"/>
      <c r="P635" s="92"/>
      <c r="Q635" s="92"/>
      <c r="R635" s="92"/>
      <c r="S635" s="92"/>
      <c r="T635" s="92"/>
      <c r="U635" s="92"/>
      <c r="V635" s="92"/>
      <c r="W635" s="92"/>
      <c r="X635" s="92"/>
      <c r="Y635" s="92"/>
      <c r="Z635" s="92"/>
      <c r="AA635" s="92"/>
      <c r="AB635" s="92"/>
      <c r="AC635" s="92"/>
      <c r="AD635" s="92"/>
      <c r="AE635" s="92"/>
      <c r="AF635" s="92"/>
    </row>
    <row r="636" spans="1:32" s="90" customFormat="1" ht="15.5" hidden="1" x14ac:dyDescent="0.35">
      <c r="A636" s="85"/>
      <c r="F636" s="102" t="s">
        <v>612</v>
      </c>
      <c r="J636" s="91"/>
      <c r="K636" s="91"/>
      <c r="L636" s="91"/>
      <c r="M636" s="91"/>
      <c r="N636" s="91"/>
      <c r="O636" s="92"/>
      <c r="P636" s="92"/>
      <c r="Q636" s="92"/>
      <c r="R636" s="92"/>
      <c r="S636" s="92"/>
      <c r="T636" s="92"/>
      <c r="U636" s="92"/>
      <c r="V636" s="92"/>
      <c r="W636" s="92"/>
      <c r="X636" s="92"/>
      <c r="Y636" s="92"/>
      <c r="Z636" s="92"/>
      <c r="AA636" s="92"/>
      <c r="AB636" s="92"/>
      <c r="AC636" s="92"/>
      <c r="AD636" s="92"/>
      <c r="AE636" s="92"/>
      <c r="AF636" s="92"/>
    </row>
    <row r="637" spans="1:32" s="90" customFormat="1" ht="15.5" hidden="1" x14ac:dyDescent="0.35">
      <c r="A637" s="85"/>
      <c r="F637" s="102" t="s">
        <v>613</v>
      </c>
      <c r="J637" s="91"/>
      <c r="K637" s="91"/>
      <c r="L637" s="91"/>
      <c r="M637" s="91"/>
      <c r="N637" s="91"/>
      <c r="O637" s="92"/>
      <c r="P637" s="92"/>
      <c r="Q637" s="92"/>
      <c r="R637" s="92"/>
      <c r="S637" s="92"/>
      <c r="T637" s="92"/>
      <c r="U637" s="92"/>
      <c r="V637" s="92"/>
      <c r="W637" s="92"/>
      <c r="X637" s="92"/>
      <c r="Y637" s="92"/>
      <c r="Z637" s="92"/>
      <c r="AA637" s="92"/>
      <c r="AB637" s="92"/>
      <c r="AC637" s="92"/>
      <c r="AD637" s="92"/>
      <c r="AE637" s="92"/>
      <c r="AF637" s="92"/>
    </row>
    <row r="638" spans="1:32" s="90" customFormat="1" ht="15.5" hidden="1" x14ac:dyDescent="0.35">
      <c r="A638" s="85"/>
      <c r="F638" s="102" t="s">
        <v>614</v>
      </c>
      <c r="J638" s="91"/>
      <c r="K638" s="91"/>
      <c r="L638" s="91"/>
      <c r="M638" s="91"/>
      <c r="N638" s="91"/>
      <c r="O638" s="92"/>
      <c r="P638" s="92"/>
      <c r="Q638" s="92"/>
      <c r="R638" s="92"/>
      <c r="S638" s="92"/>
      <c r="T638" s="92"/>
      <c r="U638" s="92"/>
      <c r="V638" s="92"/>
      <c r="W638" s="92"/>
      <c r="X638" s="92"/>
      <c r="Y638" s="92"/>
      <c r="Z638" s="92"/>
      <c r="AA638" s="92"/>
      <c r="AB638" s="92"/>
      <c r="AC638" s="92"/>
      <c r="AD638" s="92"/>
      <c r="AE638" s="92"/>
      <c r="AF638" s="92"/>
    </row>
    <row r="639" spans="1:32" s="90" customFormat="1" ht="15.5" hidden="1" x14ac:dyDescent="0.35">
      <c r="A639" s="85"/>
      <c r="F639" s="102" t="s">
        <v>615</v>
      </c>
      <c r="J639" s="91"/>
      <c r="K639" s="91"/>
      <c r="L639" s="91"/>
      <c r="M639" s="91"/>
      <c r="N639" s="91"/>
      <c r="O639" s="92"/>
      <c r="P639" s="92"/>
      <c r="Q639" s="92"/>
      <c r="R639" s="92"/>
      <c r="S639" s="92"/>
      <c r="T639" s="92"/>
      <c r="U639" s="92"/>
      <c r="V639" s="92"/>
      <c r="W639" s="92"/>
      <c r="X639" s="92"/>
      <c r="Y639" s="92"/>
      <c r="Z639" s="92"/>
      <c r="AA639" s="92"/>
      <c r="AB639" s="92"/>
      <c r="AC639" s="92"/>
      <c r="AD639" s="92"/>
      <c r="AE639" s="92"/>
      <c r="AF639" s="92"/>
    </row>
    <row r="640" spans="1:32" s="90" customFormat="1" ht="15.5" hidden="1" x14ac:dyDescent="0.35">
      <c r="A640" s="85"/>
      <c r="F640" s="102" t="s">
        <v>616</v>
      </c>
      <c r="J640" s="91"/>
      <c r="K640" s="91"/>
      <c r="L640" s="91"/>
      <c r="M640" s="91"/>
      <c r="N640" s="91"/>
      <c r="O640" s="92"/>
      <c r="P640" s="92"/>
      <c r="Q640" s="92"/>
      <c r="R640" s="92"/>
      <c r="S640" s="92"/>
      <c r="T640" s="92"/>
      <c r="U640" s="92"/>
      <c r="V640" s="92"/>
      <c r="W640" s="92"/>
      <c r="X640" s="92"/>
      <c r="Y640" s="92"/>
      <c r="Z640" s="92"/>
      <c r="AA640" s="92"/>
      <c r="AB640" s="92"/>
      <c r="AC640" s="92"/>
      <c r="AD640" s="92"/>
      <c r="AE640" s="92"/>
      <c r="AF640" s="92"/>
    </row>
    <row r="641" spans="1:32" s="90" customFormat="1" ht="15.5" hidden="1" x14ac:dyDescent="0.35">
      <c r="A641" s="85"/>
      <c r="F641" s="102" t="s">
        <v>617</v>
      </c>
      <c r="J641" s="91"/>
      <c r="K641" s="91"/>
      <c r="L641" s="91"/>
      <c r="M641" s="91"/>
      <c r="N641" s="91"/>
      <c r="O641" s="92"/>
      <c r="P641" s="92"/>
      <c r="Q641" s="92"/>
      <c r="R641" s="92"/>
      <c r="S641" s="92"/>
      <c r="T641" s="92"/>
      <c r="U641" s="92"/>
      <c r="V641" s="92"/>
      <c r="W641" s="92"/>
      <c r="X641" s="92"/>
      <c r="Y641" s="92"/>
      <c r="Z641" s="92"/>
      <c r="AA641" s="92"/>
      <c r="AB641" s="92"/>
      <c r="AC641" s="92"/>
      <c r="AD641" s="92"/>
      <c r="AE641" s="92"/>
      <c r="AF641" s="92"/>
    </row>
    <row r="642" spans="1:32" s="90" customFormat="1" ht="31" hidden="1" x14ac:dyDescent="0.35">
      <c r="A642" s="85"/>
      <c r="F642" s="102" t="s">
        <v>618</v>
      </c>
      <c r="J642" s="91"/>
      <c r="K642" s="91"/>
      <c r="L642" s="91"/>
      <c r="M642" s="91"/>
      <c r="N642" s="91"/>
      <c r="O642" s="92"/>
      <c r="P642" s="92"/>
      <c r="Q642" s="92"/>
      <c r="R642" s="92"/>
      <c r="S642" s="92"/>
      <c r="T642" s="92"/>
      <c r="U642" s="92"/>
      <c r="V642" s="92"/>
      <c r="W642" s="92"/>
      <c r="X642" s="92"/>
      <c r="Y642" s="92"/>
      <c r="Z642" s="92"/>
      <c r="AA642" s="92"/>
      <c r="AB642" s="92"/>
      <c r="AC642" s="92"/>
      <c r="AD642" s="92"/>
      <c r="AE642" s="92"/>
      <c r="AF642" s="92"/>
    </row>
    <row r="643" spans="1:32" s="90" customFormat="1" ht="15.5" hidden="1" x14ac:dyDescent="0.35">
      <c r="A643" s="85"/>
      <c r="F643" s="102" t="s">
        <v>912</v>
      </c>
      <c r="J643" s="91"/>
      <c r="K643" s="91"/>
      <c r="L643" s="91"/>
      <c r="M643" s="91"/>
      <c r="N643" s="91"/>
      <c r="O643" s="92"/>
      <c r="P643" s="92"/>
      <c r="Q643" s="92"/>
      <c r="R643" s="92"/>
      <c r="S643" s="92"/>
      <c r="T643" s="92"/>
      <c r="U643" s="92"/>
      <c r="V643" s="92"/>
      <c r="W643" s="92"/>
      <c r="X643" s="92"/>
      <c r="Y643" s="92"/>
      <c r="Z643" s="92"/>
      <c r="AA643" s="92"/>
      <c r="AB643" s="92"/>
      <c r="AC643" s="92"/>
      <c r="AD643" s="92"/>
      <c r="AE643" s="92"/>
      <c r="AF643" s="92"/>
    </row>
    <row r="644" spans="1:32" s="90" customFormat="1" ht="15.5" hidden="1" x14ac:dyDescent="0.35">
      <c r="A644" s="85"/>
      <c r="F644" s="102" t="s">
        <v>619</v>
      </c>
      <c r="J644" s="91"/>
      <c r="K644" s="91"/>
      <c r="L644" s="91"/>
      <c r="M644" s="91"/>
      <c r="N644" s="91"/>
      <c r="O644" s="92"/>
      <c r="P644" s="92"/>
      <c r="Q644" s="92"/>
      <c r="R644" s="92"/>
      <c r="S644" s="92"/>
      <c r="T644" s="92"/>
      <c r="U644" s="92"/>
      <c r="V644" s="92"/>
      <c r="W644" s="92"/>
      <c r="X644" s="92"/>
      <c r="Y644" s="92"/>
      <c r="Z644" s="92"/>
      <c r="AA644" s="92"/>
      <c r="AB644" s="92"/>
      <c r="AC644" s="92"/>
      <c r="AD644" s="92"/>
      <c r="AE644" s="92"/>
      <c r="AF644" s="92"/>
    </row>
    <row r="645" spans="1:32" s="90" customFormat="1" ht="15.5" hidden="1" x14ac:dyDescent="0.35">
      <c r="A645" s="85"/>
      <c r="F645" s="102" t="s">
        <v>620</v>
      </c>
      <c r="J645" s="91"/>
      <c r="K645" s="91"/>
      <c r="L645" s="91"/>
      <c r="M645" s="91"/>
      <c r="N645" s="91"/>
      <c r="O645" s="92"/>
      <c r="P645" s="92"/>
      <c r="Q645" s="92"/>
      <c r="R645" s="92"/>
      <c r="S645" s="92"/>
      <c r="T645" s="92"/>
      <c r="U645" s="92"/>
      <c r="V645" s="92"/>
      <c r="W645" s="92"/>
      <c r="X645" s="92"/>
      <c r="Y645" s="92"/>
      <c r="Z645" s="92"/>
      <c r="AA645" s="92"/>
      <c r="AB645" s="92"/>
      <c r="AC645" s="92"/>
      <c r="AD645" s="92"/>
      <c r="AE645" s="92"/>
      <c r="AF645" s="92"/>
    </row>
    <row r="646" spans="1:32" s="90" customFormat="1" ht="15.5" hidden="1" x14ac:dyDescent="0.35">
      <c r="A646" s="85"/>
      <c r="F646" s="102" t="s">
        <v>621</v>
      </c>
      <c r="J646" s="91"/>
      <c r="K646" s="91"/>
      <c r="L646" s="91"/>
      <c r="M646" s="91"/>
      <c r="N646" s="91"/>
      <c r="O646" s="92"/>
      <c r="P646" s="92"/>
      <c r="Q646" s="92"/>
      <c r="R646" s="92"/>
      <c r="S646" s="92"/>
      <c r="T646" s="92"/>
      <c r="U646" s="92"/>
      <c r="V646" s="92"/>
      <c r="W646" s="92"/>
      <c r="X646" s="92"/>
      <c r="Y646" s="92"/>
      <c r="Z646" s="92"/>
      <c r="AA646" s="92"/>
      <c r="AB646" s="92"/>
      <c r="AC646" s="92"/>
      <c r="AD646" s="92"/>
      <c r="AE646" s="92"/>
      <c r="AF646" s="92"/>
    </row>
    <row r="647" spans="1:32" s="90" customFormat="1" ht="15.5" hidden="1" x14ac:dyDescent="0.35">
      <c r="A647" s="85"/>
      <c r="F647" s="102" t="s">
        <v>622</v>
      </c>
      <c r="J647" s="91"/>
      <c r="K647" s="91"/>
      <c r="L647" s="91"/>
      <c r="M647" s="91"/>
      <c r="N647" s="91"/>
      <c r="O647" s="92"/>
      <c r="P647" s="92"/>
      <c r="Q647" s="92"/>
      <c r="R647" s="92"/>
      <c r="S647" s="92"/>
      <c r="T647" s="92"/>
      <c r="U647" s="92"/>
      <c r="V647" s="92"/>
      <c r="W647" s="92"/>
      <c r="X647" s="92"/>
      <c r="Y647" s="92"/>
      <c r="Z647" s="92"/>
      <c r="AA647" s="92"/>
      <c r="AB647" s="92"/>
      <c r="AC647" s="92"/>
      <c r="AD647" s="92"/>
      <c r="AE647" s="92"/>
      <c r="AF647" s="92"/>
    </row>
    <row r="648" spans="1:32" s="90" customFormat="1" ht="31" hidden="1" x14ac:dyDescent="0.35">
      <c r="A648" s="85"/>
      <c r="F648" s="102" t="s">
        <v>623</v>
      </c>
      <c r="J648" s="91"/>
      <c r="K648" s="91"/>
      <c r="L648" s="91"/>
      <c r="M648" s="91"/>
      <c r="N648" s="91"/>
      <c r="O648" s="92"/>
      <c r="P648" s="92"/>
      <c r="Q648" s="92"/>
      <c r="R648" s="92"/>
      <c r="S648" s="92"/>
      <c r="T648" s="92"/>
      <c r="U648" s="92"/>
      <c r="V648" s="92"/>
      <c r="W648" s="92"/>
      <c r="X648" s="92"/>
      <c r="Y648" s="92"/>
      <c r="Z648" s="92"/>
      <c r="AA648" s="92"/>
      <c r="AB648" s="92"/>
      <c r="AC648" s="92"/>
      <c r="AD648" s="92"/>
      <c r="AE648" s="92"/>
      <c r="AF648" s="92"/>
    </row>
    <row r="649" spans="1:32" s="90" customFormat="1" ht="15.5" hidden="1" x14ac:dyDescent="0.35">
      <c r="A649" s="85"/>
      <c r="F649" s="102" t="s">
        <v>624</v>
      </c>
      <c r="J649" s="91"/>
      <c r="K649" s="91"/>
      <c r="L649" s="91"/>
      <c r="M649" s="91"/>
      <c r="N649" s="91"/>
      <c r="O649" s="92"/>
      <c r="P649" s="92"/>
      <c r="Q649" s="92"/>
      <c r="R649" s="92"/>
      <c r="S649" s="92"/>
      <c r="T649" s="92"/>
      <c r="U649" s="92"/>
      <c r="V649" s="92"/>
      <c r="W649" s="92"/>
      <c r="X649" s="92"/>
      <c r="Y649" s="92"/>
      <c r="Z649" s="92"/>
      <c r="AA649" s="92"/>
      <c r="AB649" s="92"/>
      <c r="AC649" s="92"/>
      <c r="AD649" s="92"/>
      <c r="AE649" s="92"/>
      <c r="AF649" s="92"/>
    </row>
    <row r="650" spans="1:32" s="90" customFormat="1" ht="31" hidden="1" x14ac:dyDescent="0.35">
      <c r="A650" s="85"/>
      <c r="F650" s="102" t="s">
        <v>625</v>
      </c>
      <c r="J650" s="91"/>
      <c r="K650" s="91"/>
      <c r="L650" s="91"/>
      <c r="M650" s="91"/>
      <c r="N650" s="91"/>
      <c r="O650" s="92"/>
      <c r="P650" s="92"/>
      <c r="Q650" s="92"/>
      <c r="R650" s="92"/>
      <c r="S650" s="92"/>
      <c r="T650" s="92"/>
      <c r="U650" s="92"/>
      <c r="V650" s="92"/>
      <c r="W650" s="92"/>
      <c r="X650" s="92"/>
      <c r="Y650" s="92"/>
      <c r="Z650" s="92"/>
      <c r="AA650" s="92"/>
      <c r="AB650" s="92"/>
      <c r="AC650" s="92"/>
      <c r="AD650" s="92"/>
      <c r="AE650" s="92"/>
      <c r="AF650" s="92"/>
    </row>
    <row r="651" spans="1:32" s="90" customFormat="1" ht="77.5" hidden="1" x14ac:dyDescent="0.35">
      <c r="A651" s="85"/>
      <c r="F651" s="102" t="s">
        <v>1086</v>
      </c>
      <c r="J651" s="91"/>
      <c r="K651" s="91"/>
      <c r="L651" s="91"/>
      <c r="M651" s="91"/>
      <c r="N651" s="91"/>
      <c r="O651" s="92"/>
      <c r="P651" s="92"/>
      <c r="Q651" s="92"/>
      <c r="R651" s="92"/>
      <c r="S651" s="92"/>
      <c r="T651" s="92"/>
      <c r="U651" s="92"/>
      <c r="V651" s="92"/>
      <c r="W651" s="92"/>
      <c r="X651" s="92"/>
      <c r="Y651" s="92"/>
      <c r="Z651" s="92"/>
      <c r="AA651" s="92"/>
      <c r="AB651" s="92"/>
      <c r="AC651" s="92"/>
      <c r="AD651" s="92"/>
      <c r="AE651" s="92"/>
      <c r="AF651" s="92"/>
    </row>
    <row r="652" spans="1:32" s="90" customFormat="1" ht="15.5" hidden="1" x14ac:dyDescent="0.35">
      <c r="A652" s="85"/>
      <c r="F652" s="102" t="s">
        <v>626</v>
      </c>
      <c r="J652" s="91"/>
      <c r="K652" s="91"/>
      <c r="L652" s="91"/>
      <c r="M652" s="91"/>
      <c r="N652" s="91"/>
      <c r="O652" s="92"/>
      <c r="P652" s="92"/>
      <c r="Q652" s="92"/>
      <c r="R652" s="92"/>
      <c r="S652" s="92"/>
      <c r="T652" s="92"/>
      <c r="U652" s="92"/>
      <c r="V652" s="92"/>
      <c r="W652" s="92"/>
      <c r="X652" s="92"/>
      <c r="Y652" s="92"/>
      <c r="Z652" s="92"/>
      <c r="AA652" s="92"/>
      <c r="AB652" s="92"/>
      <c r="AC652" s="92"/>
      <c r="AD652" s="92"/>
      <c r="AE652" s="92"/>
      <c r="AF652" s="92"/>
    </row>
    <row r="653" spans="1:32" s="90" customFormat="1" ht="15.5" hidden="1" x14ac:dyDescent="0.35">
      <c r="A653" s="85"/>
      <c r="F653" s="102" t="s">
        <v>627</v>
      </c>
      <c r="J653" s="91"/>
      <c r="K653" s="91"/>
      <c r="L653" s="91"/>
      <c r="M653" s="91"/>
      <c r="N653" s="91"/>
      <c r="O653" s="92"/>
      <c r="P653" s="92"/>
      <c r="Q653" s="92"/>
      <c r="R653" s="92"/>
      <c r="S653" s="92"/>
      <c r="T653" s="92"/>
      <c r="U653" s="92"/>
      <c r="V653" s="92"/>
      <c r="W653" s="92"/>
      <c r="X653" s="92"/>
      <c r="Y653" s="92"/>
      <c r="Z653" s="92"/>
      <c r="AA653" s="92"/>
      <c r="AB653" s="92"/>
      <c r="AC653" s="92"/>
      <c r="AD653" s="92"/>
      <c r="AE653" s="92"/>
      <c r="AF653" s="92"/>
    </row>
    <row r="654" spans="1:32" s="90" customFormat="1" ht="15.5" hidden="1" x14ac:dyDescent="0.35">
      <c r="A654" s="85"/>
      <c r="F654" s="102" t="s">
        <v>628</v>
      </c>
      <c r="J654" s="91"/>
      <c r="K654" s="91"/>
      <c r="L654" s="91"/>
      <c r="M654" s="91"/>
      <c r="N654" s="91"/>
      <c r="O654" s="92"/>
      <c r="P654" s="92"/>
      <c r="Q654" s="92"/>
      <c r="R654" s="92"/>
      <c r="S654" s="92"/>
      <c r="T654" s="92"/>
      <c r="U654" s="92"/>
      <c r="V654" s="92"/>
      <c r="W654" s="92"/>
      <c r="X654" s="92"/>
      <c r="Y654" s="92"/>
      <c r="Z654" s="92"/>
      <c r="AA654" s="92"/>
      <c r="AB654" s="92"/>
      <c r="AC654" s="92"/>
      <c r="AD654" s="92"/>
      <c r="AE654" s="92"/>
      <c r="AF654" s="92"/>
    </row>
    <row r="655" spans="1:32" s="90" customFormat="1" ht="15.5" hidden="1" x14ac:dyDescent="0.35">
      <c r="A655" s="85"/>
      <c r="F655" s="102" t="s">
        <v>629</v>
      </c>
      <c r="J655" s="91"/>
      <c r="K655" s="91"/>
      <c r="L655" s="91"/>
      <c r="M655" s="91"/>
      <c r="N655" s="91"/>
      <c r="O655" s="92"/>
      <c r="P655" s="92"/>
      <c r="Q655" s="92"/>
      <c r="R655" s="92"/>
      <c r="S655" s="92"/>
      <c r="T655" s="92"/>
      <c r="U655" s="92"/>
      <c r="V655" s="92"/>
      <c r="W655" s="92"/>
      <c r="X655" s="92"/>
      <c r="Y655" s="92"/>
      <c r="Z655" s="92"/>
      <c r="AA655" s="92"/>
      <c r="AB655" s="92"/>
      <c r="AC655" s="92"/>
      <c r="AD655" s="92"/>
      <c r="AE655" s="92"/>
      <c r="AF655" s="92"/>
    </row>
    <row r="656" spans="1:32" s="90" customFormat="1" ht="15.5" hidden="1" x14ac:dyDescent="0.35">
      <c r="A656" s="85"/>
      <c r="F656" s="102" t="s">
        <v>630</v>
      </c>
      <c r="J656" s="91"/>
      <c r="K656" s="91"/>
      <c r="L656" s="91"/>
      <c r="M656" s="91"/>
      <c r="N656" s="91"/>
      <c r="O656" s="92"/>
      <c r="P656" s="92"/>
      <c r="Q656" s="92"/>
      <c r="R656" s="92"/>
      <c r="S656" s="92"/>
      <c r="T656" s="92"/>
      <c r="U656" s="92"/>
      <c r="V656" s="92"/>
      <c r="W656" s="92"/>
      <c r="X656" s="92"/>
      <c r="Y656" s="92"/>
      <c r="Z656" s="92"/>
      <c r="AA656" s="92"/>
      <c r="AB656" s="92"/>
      <c r="AC656" s="92"/>
      <c r="AD656" s="92"/>
      <c r="AE656" s="92"/>
      <c r="AF656" s="92"/>
    </row>
    <row r="657" spans="1:32" s="90" customFormat="1" ht="15.5" hidden="1" x14ac:dyDescent="0.35">
      <c r="A657" s="85"/>
      <c r="F657" s="102" t="s">
        <v>631</v>
      </c>
      <c r="J657" s="91"/>
      <c r="K657" s="91"/>
      <c r="L657" s="91"/>
      <c r="M657" s="91"/>
      <c r="N657" s="91"/>
      <c r="O657" s="92"/>
      <c r="P657" s="92"/>
      <c r="Q657" s="92"/>
      <c r="R657" s="92"/>
      <c r="S657" s="92"/>
      <c r="T657" s="92"/>
      <c r="U657" s="92"/>
      <c r="V657" s="92"/>
      <c r="W657" s="92"/>
      <c r="X657" s="92"/>
      <c r="Y657" s="92"/>
      <c r="Z657" s="92"/>
      <c r="AA657" s="92"/>
      <c r="AB657" s="92"/>
      <c r="AC657" s="92"/>
      <c r="AD657" s="92"/>
      <c r="AE657" s="92"/>
      <c r="AF657" s="92"/>
    </row>
    <row r="658" spans="1:32" s="90" customFormat="1" ht="15.5" hidden="1" x14ac:dyDescent="0.35">
      <c r="A658" s="85"/>
      <c r="F658" s="102" t="s">
        <v>632</v>
      </c>
      <c r="J658" s="91"/>
      <c r="K658" s="91"/>
      <c r="L658" s="91"/>
      <c r="M658" s="91"/>
      <c r="N658" s="91"/>
      <c r="O658" s="92"/>
      <c r="P658" s="92"/>
      <c r="Q658" s="92"/>
      <c r="R658" s="92"/>
      <c r="S658" s="92"/>
      <c r="T658" s="92"/>
      <c r="U658" s="92"/>
      <c r="V658" s="92"/>
      <c r="W658" s="92"/>
      <c r="X658" s="92"/>
      <c r="Y658" s="92"/>
      <c r="Z658" s="92"/>
      <c r="AA658" s="92"/>
      <c r="AB658" s="92"/>
      <c r="AC658" s="92"/>
      <c r="AD658" s="92"/>
      <c r="AE658" s="92"/>
      <c r="AF658" s="92"/>
    </row>
    <row r="659" spans="1:32" s="90" customFormat="1" ht="15.5" hidden="1" x14ac:dyDescent="0.35">
      <c r="A659" s="85"/>
      <c r="F659" s="102" t="s">
        <v>633</v>
      </c>
      <c r="J659" s="91"/>
      <c r="K659" s="91"/>
      <c r="L659" s="91"/>
      <c r="M659" s="91"/>
      <c r="N659" s="91"/>
      <c r="O659" s="92"/>
      <c r="P659" s="92"/>
      <c r="Q659" s="92"/>
      <c r="R659" s="92"/>
      <c r="S659" s="92"/>
      <c r="T659" s="92"/>
      <c r="U659" s="92"/>
      <c r="V659" s="92"/>
      <c r="W659" s="92"/>
      <c r="X659" s="92"/>
      <c r="Y659" s="92"/>
      <c r="Z659" s="92"/>
      <c r="AA659" s="92"/>
      <c r="AB659" s="92"/>
      <c r="AC659" s="92"/>
      <c r="AD659" s="92"/>
      <c r="AE659" s="92"/>
      <c r="AF659" s="92"/>
    </row>
    <row r="660" spans="1:32" s="90" customFormat="1" ht="15.5" hidden="1" x14ac:dyDescent="0.35">
      <c r="A660" s="85"/>
      <c r="F660" s="102" t="s">
        <v>1043</v>
      </c>
      <c r="J660" s="91"/>
      <c r="K660" s="91"/>
      <c r="L660" s="91"/>
      <c r="M660" s="91"/>
      <c r="N660" s="91"/>
      <c r="O660" s="92"/>
      <c r="P660" s="92"/>
      <c r="Q660" s="92"/>
      <c r="R660" s="92"/>
      <c r="S660" s="92"/>
      <c r="T660" s="92"/>
      <c r="U660" s="92"/>
      <c r="V660" s="92"/>
      <c r="W660" s="92"/>
      <c r="X660" s="92"/>
      <c r="Y660" s="92"/>
      <c r="Z660" s="92"/>
      <c r="AA660" s="92"/>
      <c r="AB660" s="92"/>
      <c r="AC660" s="92"/>
      <c r="AD660" s="92"/>
      <c r="AE660" s="92"/>
      <c r="AF660" s="92"/>
    </row>
    <row r="661" spans="1:32" s="90" customFormat="1" ht="15.5" hidden="1" x14ac:dyDescent="0.35">
      <c r="A661" s="85"/>
      <c r="F661" s="102" t="s">
        <v>862</v>
      </c>
      <c r="J661" s="91"/>
      <c r="K661" s="91"/>
      <c r="L661" s="91"/>
      <c r="M661" s="91"/>
      <c r="N661" s="91"/>
      <c r="O661" s="92"/>
      <c r="P661" s="92"/>
      <c r="Q661" s="92"/>
      <c r="R661" s="92"/>
      <c r="S661" s="92"/>
      <c r="T661" s="92"/>
      <c r="U661" s="92"/>
      <c r="V661" s="92"/>
      <c r="W661" s="92"/>
      <c r="X661" s="92"/>
      <c r="Y661" s="92"/>
      <c r="Z661" s="92"/>
      <c r="AA661" s="92"/>
      <c r="AB661" s="92"/>
      <c r="AC661" s="92"/>
      <c r="AD661" s="92"/>
      <c r="AE661" s="92"/>
      <c r="AF661" s="92"/>
    </row>
    <row r="662" spans="1:32" s="90" customFormat="1" ht="15.5" hidden="1" x14ac:dyDescent="0.35">
      <c r="A662" s="85"/>
      <c r="F662" s="102" t="s">
        <v>634</v>
      </c>
      <c r="J662" s="91"/>
      <c r="K662" s="91"/>
      <c r="L662" s="91"/>
      <c r="M662" s="91"/>
      <c r="N662" s="91"/>
      <c r="O662" s="92"/>
      <c r="P662" s="92"/>
      <c r="Q662" s="92"/>
      <c r="R662" s="92"/>
      <c r="S662" s="92"/>
      <c r="T662" s="92"/>
      <c r="U662" s="92"/>
      <c r="V662" s="92"/>
      <c r="W662" s="92"/>
      <c r="X662" s="92"/>
      <c r="Y662" s="92"/>
      <c r="Z662" s="92"/>
      <c r="AA662" s="92"/>
      <c r="AB662" s="92"/>
      <c r="AC662" s="92"/>
      <c r="AD662" s="92"/>
      <c r="AE662" s="92"/>
      <c r="AF662" s="92"/>
    </row>
    <row r="663" spans="1:32" s="90" customFormat="1" ht="15.5" hidden="1" x14ac:dyDescent="0.35">
      <c r="A663" s="85"/>
      <c r="F663" s="102" t="s">
        <v>913</v>
      </c>
      <c r="J663" s="91"/>
      <c r="K663" s="91"/>
      <c r="L663" s="91"/>
      <c r="M663" s="91"/>
      <c r="N663" s="91"/>
      <c r="O663" s="92"/>
      <c r="P663" s="92"/>
      <c r="Q663" s="92"/>
      <c r="R663" s="92"/>
      <c r="S663" s="92"/>
      <c r="T663" s="92"/>
      <c r="U663" s="92"/>
      <c r="V663" s="92"/>
      <c r="W663" s="92"/>
      <c r="X663" s="92"/>
      <c r="Y663" s="92"/>
      <c r="Z663" s="92"/>
      <c r="AA663" s="92"/>
      <c r="AB663" s="92"/>
      <c r="AC663" s="92"/>
      <c r="AD663" s="92"/>
      <c r="AE663" s="92"/>
      <c r="AF663" s="92"/>
    </row>
    <row r="664" spans="1:32" s="90" customFormat="1" ht="15.5" hidden="1" x14ac:dyDescent="0.35">
      <c r="A664" s="85"/>
      <c r="F664" s="102" t="s">
        <v>635</v>
      </c>
      <c r="J664" s="91"/>
      <c r="K664" s="91"/>
      <c r="L664" s="91"/>
      <c r="M664" s="91"/>
      <c r="N664" s="91"/>
      <c r="O664" s="92"/>
      <c r="P664" s="92"/>
      <c r="Q664" s="92"/>
      <c r="R664" s="92"/>
      <c r="S664" s="92"/>
      <c r="T664" s="92"/>
      <c r="U664" s="92"/>
      <c r="V664" s="92"/>
      <c r="W664" s="92"/>
      <c r="X664" s="92"/>
      <c r="Y664" s="92"/>
      <c r="Z664" s="92"/>
      <c r="AA664" s="92"/>
      <c r="AB664" s="92"/>
      <c r="AC664" s="92"/>
      <c r="AD664" s="92"/>
      <c r="AE664" s="92"/>
      <c r="AF664" s="92"/>
    </row>
    <row r="665" spans="1:32" s="90" customFormat="1" ht="15.5" hidden="1" x14ac:dyDescent="0.35">
      <c r="A665" s="85"/>
      <c r="F665" s="102" t="s">
        <v>636</v>
      </c>
      <c r="J665" s="91"/>
      <c r="K665" s="91"/>
      <c r="L665" s="91"/>
      <c r="M665" s="91"/>
      <c r="N665" s="91"/>
      <c r="O665" s="92"/>
      <c r="P665" s="92"/>
      <c r="Q665" s="92"/>
      <c r="R665" s="92"/>
      <c r="S665" s="92"/>
      <c r="T665" s="92"/>
      <c r="U665" s="92"/>
      <c r="V665" s="92"/>
      <c r="W665" s="92"/>
      <c r="X665" s="92"/>
      <c r="Y665" s="92"/>
      <c r="Z665" s="92"/>
      <c r="AA665" s="92"/>
      <c r="AB665" s="92"/>
      <c r="AC665" s="92"/>
      <c r="AD665" s="92"/>
      <c r="AE665" s="92"/>
      <c r="AF665" s="92"/>
    </row>
    <row r="666" spans="1:32" s="90" customFormat="1" ht="15.5" hidden="1" x14ac:dyDescent="0.35">
      <c r="A666" s="85"/>
      <c r="J666" s="91"/>
      <c r="K666" s="91"/>
      <c r="L666" s="91"/>
      <c r="M666" s="91"/>
      <c r="N666" s="91"/>
      <c r="O666" s="92"/>
      <c r="P666" s="92"/>
      <c r="Q666" s="92"/>
      <c r="R666" s="92"/>
      <c r="S666" s="92"/>
      <c r="T666" s="92"/>
      <c r="U666" s="92"/>
      <c r="V666" s="92"/>
      <c r="W666" s="92"/>
      <c r="X666" s="92"/>
      <c r="Y666" s="92"/>
      <c r="Z666" s="92"/>
      <c r="AA666" s="92"/>
      <c r="AB666" s="92"/>
      <c r="AC666" s="92"/>
      <c r="AD666" s="92"/>
      <c r="AE666" s="92"/>
      <c r="AF666" s="92"/>
    </row>
    <row r="667" spans="1:32" s="90" customFormat="1" ht="15.5" x14ac:dyDescent="0.35">
      <c r="A667" s="85"/>
      <c r="J667" s="91"/>
      <c r="K667" s="91"/>
      <c r="L667" s="91"/>
      <c r="M667" s="91"/>
      <c r="N667" s="91"/>
      <c r="O667" s="92"/>
      <c r="P667" s="92"/>
      <c r="Q667" s="92"/>
      <c r="R667" s="92"/>
      <c r="S667" s="92"/>
      <c r="T667" s="92"/>
      <c r="U667" s="92"/>
      <c r="V667" s="92"/>
      <c r="W667" s="92"/>
      <c r="X667" s="92"/>
      <c r="Y667" s="92"/>
      <c r="Z667" s="92"/>
      <c r="AA667" s="92"/>
      <c r="AB667" s="92"/>
      <c r="AC667" s="92"/>
      <c r="AD667" s="92"/>
      <c r="AE667" s="92"/>
      <c r="AF667" s="92"/>
    </row>
    <row r="668" spans="1:32" s="90" customFormat="1" ht="15.5" x14ac:dyDescent="0.35">
      <c r="A668" s="85"/>
      <c r="J668" s="91"/>
      <c r="K668" s="91"/>
      <c r="L668" s="91"/>
      <c r="M668" s="91"/>
      <c r="N668" s="91"/>
      <c r="O668" s="92"/>
      <c r="P668" s="92"/>
      <c r="Q668" s="92"/>
      <c r="R668" s="92"/>
      <c r="S668" s="92"/>
      <c r="T668" s="92"/>
      <c r="U668" s="92"/>
      <c r="V668" s="92"/>
      <c r="W668" s="92"/>
      <c r="X668" s="92"/>
      <c r="Y668" s="92"/>
      <c r="Z668" s="92"/>
      <c r="AA668" s="92"/>
      <c r="AB668" s="92"/>
      <c r="AC668" s="92"/>
      <c r="AD668" s="92"/>
      <c r="AE668" s="92"/>
      <c r="AF668" s="92"/>
    </row>
    <row r="669" spans="1:32" s="90" customFormat="1" ht="15.5" x14ac:dyDescent="0.35">
      <c r="A669" s="85"/>
      <c r="J669" s="91"/>
      <c r="K669" s="91"/>
      <c r="L669" s="91"/>
      <c r="M669" s="91"/>
      <c r="N669" s="91"/>
      <c r="O669" s="92"/>
      <c r="P669" s="92"/>
      <c r="Q669" s="92"/>
      <c r="R669" s="92"/>
      <c r="S669" s="92"/>
      <c r="T669" s="92"/>
      <c r="U669" s="92"/>
      <c r="V669" s="92"/>
      <c r="W669" s="92"/>
      <c r="X669" s="92"/>
      <c r="Y669" s="92"/>
      <c r="Z669" s="92"/>
      <c r="AA669" s="92"/>
      <c r="AB669" s="92"/>
      <c r="AC669" s="92"/>
      <c r="AD669" s="92"/>
      <c r="AE669" s="92"/>
      <c r="AF669" s="92"/>
    </row>
    <row r="670" spans="1:32" s="90" customFormat="1" ht="15.5" x14ac:dyDescent="0.35">
      <c r="A670" s="85"/>
      <c r="J670" s="91"/>
      <c r="K670" s="91"/>
      <c r="L670" s="91"/>
      <c r="M670" s="91"/>
      <c r="N670" s="91"/>
      <c r="O670" s="92"/>
      <c r="P670" s="92"/>
      <c r="Q670" s="92"/>
      <c r="R670" s="92"/>
      <c r="S670" s="92"/>
      <c r="T670" s="92"/>
      <c r="U670" s="92"/>
      <c r="V670" s="92"/>
      <c r="W670" s="92"/>
      <c r="X670" s="92"/>
      <c r="Y670" s="92"/>
      <c r="Z670" s="92"/>
      <c r="AA670" s="92"/>
      <c r="AB670" s="92"/>
      <c r="AC670" s="92"/>
      <c r="AD670" s="92"/>
      <c r="AE670" s="92"/>
      <c r="AF670" s="92"/>
    </row>
    <row r="671" spans="1:32" s="90" customFormat="1" ht="15.5" x14ac:dyDescent="0.35">
      <c r="A671" s="85"/>
      <c r="J671" s="91"/>
      <c r="K671" s="91"/>
      <c r="L671" s="91"/>
      <c r="M671" s="91"/>
      <c r="N671" s="91"/>
      <c r="O671" s="92"/>
      <c r="P671" s="92"/>
      <c r="Q671" s="92"/>
      <c r="R671" s="92"/>
      <c r="S671" s="92"/>
      <c r="T671" s="92"/>
      <c r="U671" s="92"/>
      <c r="V671" s="92"/>
      <c r="W671" s="92"/>
      <c r="X671" s="92"/>
      <c r="Y671" s="92"/>
      <c r="Z671" s="92"/>
      <c r="AA671" s="92"/>
      <c r="AB671" s="92"/>
      <c r="AC671" s="92"/>
      <c r="AD671" s="92"/>
      <c r="AE671" s="92"/>
      <c r="AF671" s="92"/>
    </row>
    <row r="672" spans="1:32" s="90" customFormat="1" ht="15.5" x14ac:dyDescent="0.35">
      <c r="A672" s="85"/>
      <c r="J672" s="91"/>
      <c r="K672" s="91"/>
      <c r="L672" s="91"/>
      <c r="M672" s="91"/>
      <c r="N672" s="91"/>
      <c r="O672" s="92"/>
      <c r="P672" s="92"/>
      <c r="Q672" s="92"/>
      <c r="R672" s="92"/>
      <c r="S672" s="92"/>
      <c r="T672" s="92"/>
      <c r="U672" s="92"/>
      <c r="V672" s="92"/>
      <c r="W672" s="92"/>
      <c r="X672" s="92"/>
      <c r="Y672" s="92"/>
      <c r="Z672" s="92"/>
      <c r="AA672" s="92"/>
      <c r="AB672" s="92"/>
      <c r="AC672" s="92"/>
      <c r="AD672" s="92"/>
      <c r="AE672" s="92"/>
      <c r="AF672" s="92"/>
    </row>
    <row r="673" spans="1:32" s="90" customFormat="1" ht="15.5" x14ac:dyDescent="0.35">
      <c r="A673" s="85"/>
      <c r="J673" s="91"/>
      <c r="K673" s="91"/>
      <c r="L673" s="91"/>
      <c r="M673" s="91"/>
      <c r="N673" s="91"/>
      <c r="O673" s="92"/>
      <c r="P673" s="92"/>
      <c r="Q673" s="92"/>
      <c r="R673" s="92"/>
      <c r="S673" s="92"/>
      <c r="T673" s="92"/>
      <c r="U673" s="92"/>
      <c r="V673" s="92"/>
      <c r="W673" s="92"/>
      <c r="X673" s="92"/>
      <c r="Y673" s="92"/>
      <c r="Z673" s="92"/>
      <c r="AA673" s="92"/>
      <c r="AB673" s="92"/>
      <c r="AC673" s="92"/>
      <c r="AD673" s="92"/>
      <c r="AE673" s="92"/>
      <c r="AF673" s="92"/>
    </row>
    <row r="674" spans="1:32" s="90" customFormat="1" ht="15.5" x14ac:dyDescent="0.35">
      <c r="A674" s="85"/>
      <c r="J674" s="91"/>
      <c r="K674" s="91"/>
      <c r="L674" s="91"/>
      <c r="M674" s="91"/>
      <c r="N674" s="91"/>
      <c r="O674" s="92"/>
      <c r="P674" s="92"/>
      <c r="Q674" s="92"/>
      <c r="R674" s="92"/>
      <c r="S674" s="92"/>
      <c r="T674" s="92"/>
      <c r="U674" s="92"/>
      <c r="V674" s="92"/>
      <c r="W674" s="92"/>
      <c r="X674" s="92"/>
      <c r="Y674" s="92"/>
      <c r="Z674" s="92"/>
      <c r="AA674" s="92"/>
      <c r="AB674" s="92"/>
      <c r="AC674" s="92"/>
      <c r="AD674" s="92"/>
      <c r="AE674" s="92"/>
      <c r="AF674" s="92"/>
    </row>
    <row r="675" spans="1:32" s="90" customFormat="1" ht="15.5" x14ac:dyDescent="0.35">
      <c r="A675" s="85"/>
      <c r="J675" s="91"/>
      <c r="K675" s="91"/>
      <c r="L675" s="91"/>
      <c r="M675" s="91"/>
      <c r="N675" s="91"/>
      <c r="O675" s="92"/>
      <c r="P675" s="92"/>
      <c r="Q675" s="92"/>
      <c r="R675" s="92"/>
      <c r="S675" s="92"/>
      <c r="T675" s="92"/>
      <c r="U675" s="92"/>
      <c r="V675" s="92"/>
      <c r="W675" s="92"/>
      <c r="X675" s="92"/>
      <c r="Y675" s="92"/>
      <c r="Z675" s="92"/>
      <c r="AA675" s="92"/>
      <c r="AB675" s="92"/>
      <c r="AC675" s="92"/>
      <c r="AD675" s="92"/>
      <c r="AE675" s="92"/>
      <c r="AF675" s="92"/>
    </row>
    <row r="676" spans="1:32" s="90" customFormat="1" ht="15.5" x14ac:dyDescent="0.35">
      <c r="A676" s="85"/>
      <c r="J676" s="91"/>
      <c r="K676" s="91"/>
      <c r="L676" s="91"/>
      <c r="M676" s="91"/>
      <c r="N676" s="91"/>
      <c r="O676" s="92"/>
      <c r="P676" s="92"/>
      <c r="Q676" s="92"/>
      <c r="R676" s="92"/>
      <c r="S676" s="92"/>
      <c r="T676" s="92"/>
      <c r="U676" s="92"/>
      <c r="V676" s="92"/>
      <c r="W676" s="92"/>
      <c r="X676" s="92"/>
      <c r="Y676" s="92"/>
      <c r="Z676" s="92"/>
      <c r="AA676" s="92"/>
      <c r="AB676" s="92"/>
      <c r="AC676" s="92"/>
      <c r="AD676" s="92"/>
      <c r="AE676" s="92"/>
      <c r="AF676" s="92"/>
    </row>
    <row r="677" spans="1:32" s="90" customFormat="1" ht="15.5" x14ac:dyDescent="0.35">
      <c r="A677" s="85"/>
      <c r="J677" s="91"/>
      <c r="K677" s="91"/>
      <c r="L677" s="91"/>
      <c r="M677" s="91"/>
      <c r="N677" s="91"/>
      <c r="O677" s="92"/>
      <c r="P677" s="92"/>
      <c r="Q677" s="92"/>
      <c r="R677" s="92"/>
      <c r="S677" s="92"/>
      <c r="T677" s="92"/>
      <c r="U677" s="92"/>
      <c r="V677" s="92"/>
      <c r="W677" s="92"/>
      <c r="X677" s="92"/>
      <c r="Y677" s="92"/>
      <c r="Z677" s="92"/>
      <c r="AA677" s="92"/>
      <c r="AB677" s="92"/>
      <c r="AC677" s="92"/>
      <c r="AD677" s="92"/>
      <c r="AE677" s="92"/>
      <c r="AF677" s="92"/>
    </row>
    <row r="678" spans="1:32" s="90" customFormat="1" ht="15.5" x14ac:dyDescent="0.35">
      <c r="A678" s="85"/>
      <c r="J678" s="91"/>
      <c r="K678" s="91"/>
      <c r="L678" s="91"/>
      <c r="M678" s="91"/>
      <c r="N678" s="91"/>
      <c r="O678" s="92"/>
      <c r="P678" s="92"/>
      <c r="Q678" s="92"/>
      <c r="R678" s="92"/>
      <c r="S678" s="92"/>
      <c r="T678" s="92"/>
      <c r="U678" s="92"/>
      <c r="V678" s="92"/>
      <c r="W678" s="92"/>
      <c r="X678" s="92"/>
      <c r="Y678" s="92"/>
      <c r="Z678" s="92"/>
      <c r="AA678" s="92"/>
      <c r="AB678" s="92"/>
      <c r="AC678" s="92"/>
      <c r="AD678" s="92"/>
      <c r="AE678" s="92"/>
      <c r="AF678" s="92"/>
    </row>
    <row r="679" spans="1:32" s="90" customFormat="1" ht="15.5" x14ac:dyDescent="0.35">
      <c r="A679" s="85"/>
      <c r="J679" s="91"/>
      <c r="K679" s="91"/>
      <c r="L679" s="91"/>
      <c r="M679" s="91"/>
      <c r="N679" s="91"/>
      <c r="O679" s="92"/>
      <c r="P679" s="92"/>
      <c r="Q679" s="92"/>
      <c r="R679" s="92"/>
      <c r="S679" s="92"/>
      <c r="T679" s="92"/>
      <c r="U679" s="92"/>
      <c r="V679" s="92"/>
      <c r="W679" s="92"/>
      <c r="X679" s="92"/>
      <c r="Y679" s="92"/>
      <c r="Z679" s="92"/>
      <c r="AA679" s="92"/>
      <c r="AB679" s="92"/>
      <c r="AC679" s="92"/>
      <c r="AD679" s="92"/>
      <c r="AE679" s="92"/>
      <c r="AF679" s="92"/>
    </row>
    <row r="680" spans="1:32" s="90" customFormat="1" ht="15.5" x14ac:dyDescent="0.35">
      <c r="A680" s="85"/>
      <c r="J680" s="91"/>
      <c r="K680" s="91"/>
      <c r="L680" s="91"/>
      <c r="M680" s="91"/>
      <c r="N680" s="91"/>
      <c r="O680" s="92"/>
      <c r="P680" s="92"/>
      <c r="Q680" s="92"/>
      <c r="R680" s="92"/>
      <c r="S680" s="92"/>
      <c r="T680" s="92"/>
      <c r="U680" s="92"/>
      <c r="V680" s="92"/>
      <c r="W680" s="92"/>
      <c r="X680" s="92"/>
      <c r="Y680" s="92"/>
      <c r="Z680" s="92"/>
      <c r="AA680" s="92"/>
      <c r="AB680" s="92"/>
      <c r="AC680" s="92"/>
      <c r="AD680" s="92"/>
      <c r="AE680" s="92"/>
      <c r="AF680" s="92"/>
    </row>
    <row r="681" spans="1:32" s="90" customFormat="1" ht="15.5" x14ac:dyDescent="0.35">
      <c r="A681" s="85"/>
      <c r="J681" s="91"/>
      <c r="K681" s="91"/>
      <c r="L681" s="91"/>
      <c r="M681" s="91"/>
      <c r="N681" s="91"/>
      <c r="O681" s="92"/>
      <c r="P681" s="92"/>
      <c r="Q681" s="92"/>
      <c r="R681" s="92"/>
      <c r="S681" s="92"/>
      <c r="T681" s="92"/>
      <c r="U681" s="92"/>
      <c r="V681" s="92"/>
      <c r="W681" s="92"/>
      <c r="X681" s="92"/>
      <c r="Y681" s="92"/>
      <c r="Z681" s="92"/>
      <c r="AA681" s="92"/>
      <c r="AB681" s="92"/>
      <c r="AC681" s="92"/>
      <c r="AD681" s="92"/>
      <c r="AE681" s="92"/>
      <c r="AF681" s="92"/>
    </row>
    <row r="682" spans="1:32" s="90" customFormat="1" ht="15.5" x14ac:dyDescent="0.35">
      <c r="A682" s="85"/>
      <c r="J682" s="91"/>
      <c r="K682" s="91"/>
      <c r="L682" s="91"/>
      <c r="M682" s="91"/>
      <c r="N682" s="91"/>
      <c r="O682" s="92"/>
      <c r="P682" s="92"/>
      <c r="Q682" s="92"/>
      <c r="R682" s="92"/>
      <c r="S682" s="92"/>
      <c r="T682" s="92"/>
      <c r="U682" s="92"/>
      <c r="V682" s="92"/>
      <c r="W682" s="92"/>
      <c r="X682" s="92"/>
      <c r="Y682" s="92"/>
      <c r="Z682" s="92"/>
      <c r="AA682" s="92"/>
      <c r="AB682" s="92"/>
      <c r="AC682" s="92"/>
      <c r="AD682" s="92"/>
      <c r="AE682" s="92"/>
      <c r="AF682" s="92"/>
    </row>
    <row r="683" spans="1:32" s="90" customFormat="1" ht="15.5" x14ac:dyDescent="0.35">
      <c r="A683" s="85"/>
      <c r="J683" s="91"/>
      <c r="K683" s="91"/>
      <c r="L683" s="91"/>
      <c r="M683" s="91"/>
      <c r="N683" s="91"/>
      <c r="O683" s="92"/>
      <c r="P683" s="92"/>
      <c r="Q683" s="92"/>
      <c r="R683" s="92"/>
      <c r="S683" s="92"/>
      <c r="T683" s="92"/>
      <c r="U683" s="92"/>
      <c r="V683" s="92"/>
      <c r="W683" s="92"/>
      <c r="X683" s="92"/>
      <c r="Y683" s="92"/>
      <c r="Z683" s="92"/>
      <c r="AA683" s="92"/>
      <c r="AB683" s="92"/>
      <c r="AC683" s="92"/>
      <c r="AD683" s="92"/>
      <c r="AE683" s="92"/>
      <c r="AF683" s="92"/>
    </row>
    <row r="684" spans="1:32" s="90" customFormat="1" ht="15.5" x14ac:dyDescent="0.35">
      <c r="A684" s="85"/>
      <c r="J684" s="91"/>
      <c r="K684" s="91"/>
      <c r="L684" s="91"/>
      <c r="M684" s="91"/>
      <c r="N684" s="91"/>
      <c r="O684" s="92"/>
      <c r="P684" s="92"/>
      <c r="Q684" s="92"/>
      <c r="R684" s="92"/>
      <c r="S684" s="92"/>
      <c r="T684" s="92"/>
      <c r="U684" s="92"/>
      <c r="V684" s="92"/>
      <c r="W684" s="92"/>
      <c r="X684" s="92"/>
      <c r="Y684" s="92"/>
      <c r="Z684" s="92"/>
      <c r="AA684" s="92"/>
      <c r="AB684" s="92"/>
      <c r="AC684" s="92"/>
      <c r="AD684" s="92"/>
      <c r="AE684" s="92"/>
      <c r="AF684" s="92"/>
    </row>
    <row r="685" spans="1:32" s="90" customFormat="1" ht="15.5" x14ac:dyDescent="0.35">
      <c r="A685" s="85"/>
      <c r="J685" s="91"/>
      <c r="K685" s="91"/>
      <c r="L685" s="91"/>
      <c r="M685" s="91"/>
      <c r="N685" s="91"/>
      <c r="O685" s="92"/>
      <c r="P685" s="92"/>
      <c r="Q685" s="92"/>
      <c r="R685" s="92"/>
      <c r="S685" s="92"/>
      <c r="T685" s="92"/>
      <c r="U685" s="92"/>
      <c r="V685" s="92"/>
      <c r="W685" s="92"/>
      <c r="X685" s="92"/>
      <c r="Y685" s="92"/>
      <c r="Z685" s="92"/>
      <c r="AA685" s="92"/>
      <c r="AB685" s="92"/>
      <c r="AC685" s="92"/>
      <c r="AD685" s="92"/>
      <c r="AE685" s="92"/>
      <c r="AF685" s="92"/>
    </row>
    <row r="686" spans="1:32" s="90" customFormat="1" ht="15.5" x14ac:dyDescent="0.35">
      <c r="A686" s="85"/>
      <c r="J686" s="91"/>
      <c r="K686" s="91"/>
      <c r="L686" s="91"/>
      <c r="M686" s="91"/>
      <c r="N686" s="91"/>
      <c r="O686" s="92"/>
      <c r="P686" s="92"/>
      <c r="Q686" s="92"/>
      <c r="R686" s="92"/>
      <c r="S686" s="92"/>
      <c r="T686" s="92"/>
      <c r="U686" s="92"/>
      <c r="V686" s="92"/>
      <c r="W686" s="92"/>
      <c r="X686" s="92"/>
      <c r="Y686" s="92"/>
      <c r="Z686" s="92"/>
      <c r="AA686" s="92"/>
      <c r="AB686" s="92"/>
      <c r="AC686" s="92"/>
      <c r="AD686" s="92"/>
      <c r="AE686" s="92"/>
      <c r="AF686" s="92"/>
    </row>
    <row r="687" spans="1:32" s="90" customFormat="1" ht="15.5" x14ac:dyDescent="0.35">
      <c r="A687" s="85"/>
      <c r="J687" s="91"/>
      <c r="K687" s="91"/>
      <c r="L687" s="91"/>
      <c r="M687" s="91"/>
      <c r="N687" s="91"/>
      <c r="O687" s="92"/>
      <c r="P687" s="92"/>
      <c r="Q687" s="92"/>
      <c r="R687" s="92"/>
      <c r="S687" s="92"/>
      <c r="T687" s="92"/>
      <c r="U687" s="92"/>
      <c r="V687" s="92"/>
      <c r="W687" s="92"/>
      <c r="X687" s="92"/>
      <c r="Y687" s="92"/>
      <c r="Z687" s="92"/>
      <c r="AA687" s="92"/>
      <c r="AB687" s="92"/>
      <c r="AC687" s="92"/>
      <c r="AD687" s="92"/>
      <c r="AE687" s="92"/>
      <c r="AF687" s="92"/>
    </row>
    <row r="688" spans="1:32" s="90" customFormat="1" ht="15.5" x14ac:dyDescent="0.35">
      <c r="A688" s="85"/>
      <c r="J688" s="91"/>
      <c r="K688" s="91"/>
      <c r="L688" s="91"/>
      <c r="M688" s="91"/>
      <c r="N688" s="91"/>
      <c r="O688" s="92"/>
      <c r="P688" s="92"/>
      <c r="Q688" s="92"/>
      <c r="R688" s="92"/>
      <c r="S688" s="92"/>
      <c r="T688" s="92"/>
      <c r="U688" s="92"/>
      <c r="V688" s="92"/>
      <c r="W688" s="92"/>
      <c r="X688" s="92"/>
      <c r="Y688" s="92"/>
      <c r="Z688" s="92"/>
      <c r="AA688" s="92"/>
      <c r="AB688" s="92"/>
      <c r="AC688" s="92"/>
      <c r="AD688" s="92"/>
      <c r="AE688" s="92"/>
      <c r="AF688" s="92"/>
    </row>
    <row r="689" spans="1:32" s="90" customFormat="1" ht="15.5" x14ac:dyDescent="0.35">
      <c r="A689" s="85"/>
      <c r="J689" s="91"/>
      <c r="K689" s="91"/>
      <c r="L689" s="91"/>
      <c r="M689" s="91"/>
      <c r="N689" s="91"/>
      <c r="O689" s="92"/>
      <c r="P689" s="92"/>
      <c r="Q689" s="92"/>
      <c r="R689" s="92"/>
      <c r="S689" s="92"/>
      <c r="T689" s="92"/>
      <c r="U689" s="92"/>
      <c r="V689" s="92"/>
      <c r="W689" s="92"/>
      <c r="X689" s="92"/>
      <c r="Y689" s="92"/>
      <c r="Z689" s="92"/>
      <c r="AA689" s="92"/>
      <c r="AB689" s="92"/>
      <c r="AC689" s="92"/>
      <c r="AD689" s="92"/>
      <c r="AE689" s="92"/>
      <c r="AF689" s="92"/>
    </row>
    <row r="690" spans="1:32" s="90" customFormat="1" ht="15.5" x14ac:dyDescent="0.35">
      <c r="A690" s="85"/>
      <c r="J690" s="91"/>
      <c r="K690" s="91"/>
      <c r="L690" s="91"/>
      <c r="M690" s="91"/>
      <c r="N690" s="91"/>
      <c r="O690" s="92"/>
      <c r="P690" s="92"/>
      <c r="Q690" s="92"/>
      <c r="R690" s="92"/>
      <c r="S690" s="92"/>
      <c r="T690" s="92"/>
      <c r="U690" s="92"/>
      <c r="V690" s="92"/>
      <c r="W690" s="92"/>
      <c r="X690" s="92"/>
      <c r="Y690" s="92"/>
      <c r="Z690" s="92"/>
      <c r="AA690" s="92"/>
      <c r="AB690" s="92"/>
      <c r="AC690" s="92"/>
      <c r="AD690" s="92"/>
      <c r="AE690" s="92"/>
      <c r="AF690" s="92"/>
    </row>
    <row r="691" spans="1:32" s="90" customFormat="1" ht="15.5" x14ac:dyDescent="0.35">
      <c r="A691" s="85"/>
      <c r="J691" s="91"/>
      <c r="K691" s="91"/>
      <c r="L691" s="91"/>
      <c r="M691" s="91"/>
      <c r="N691" s="91"/>
      <c r="O691" s="92"/>
      <c r="P691" s="92"/>
      <c r="Q691" s="92"/>
      <c r="R691" s="92"/>
      <c r="S691" s="92"/>
      <c r="T691" s="92"/>
      <c r="U691" s="92"/>
      <c r="V691" s="92"/>
      <c r="W691" s="92"/>
      <c r="X691" s="92"/>
      <c r="Y691" s="92"/>
      <c r="Z691" s="92"/>
      <c r="AA691" s="92"/>
      <c r="AB691" s="92"/>
      <c r="AC691" s="92"/>
      <c r="AD691" s="92"/>
      <c r="AE691" s="92"/>
      <c r="AF691" s="92"/>
    </row>
    <row r="692" spans="1:32" s="90" customFormat="1" ht="15.5" x14ac:dyDescent="0.35">
      <c r="A692" s="85"/>
      <c r="J692" s="91"/>
      <c r="K692" s="91"/>
      <c r="L692" s="91"/>
      <c r="M692" s="91"/>
      <c r="N692" s="91"/>
      <c r="O692" s="92"/>
      <c r="P692" s="92"/>
      <c r="Q692" s="92"/>
      <c r="R692" s="92"/>
      <c r="S692" s="92"/>
      <c r="T692" s="92"/>
      <c r="U692" s="92"/>
      <c r="V692" s="92"/>
      <c r="W692" s="92"/>
      <c r="X692" s="92"/>
      <c r="Y692" s="92"/>
      <c r="Z692" s="92"/>
      <c r="AA692" s="92"/>
      <c r="AB692" s="92"/>
      <c r="AC692" s="92"/>
      <c r="AD692" s="92"/>
      <c r="AE692" s="92"/>
      <c r="AF692" s="92"/>
    </row>
    <row r="693" spans="1:32" s="90" customFormat="1" ht="15.5" x14ac:dyDescent="0.35">
      <c r="A693" s="85"/>
      <c r="J693" s="91"/>
      <c r="K693" s="91"/>
      <c r="L693" s="91"/>
      <c r="M693" s="91"/>
      <c r="N693" s="91"/>
      <c r="O693" s="92"/>
      <c r="P693" s="92"/>
      <c r="Q693" s="92"/>
      <c r="R693" s="92"/>
      <c r="S693" s="92"/>
      <c r="T693" s="92"/>
      <c r="U693" s="92"/>
      <c r="V693" s="92"/>
      <c r="W693" s="92"/>
      <c r="X693" s="92"/>
      <c r="Y693" s="92"/>
      <c r="Z693" s="92"/>
      <c r="AA693" s="92"/>
      <c r="AB693" s="92"/>
      <c r="AC693" s="92"/>
      <c r="AD693" s="92"/>
      <c r="AE693" s="92"/>
      <c r="AF693" s="92"/>
    </row>
    <row r="694" spans="1:32" s="90" customFormat="1" ht="15.5" x14ac:dyDescent="0.35">
      <c r="A694" s="85"/>
      <c r="J694" s="91"/>
      <c r="K694" s="91"/>
      <c r="L694" s="91"/>
      <c r="M694" s="91"/>
      <c r="N694" s="91"/>
      <c r="O694" s="92"/>
      <c r="P694" s="92"/>
      <c r="Q694" s="92"/>
      <c r="R694" s="92"/>
      <c r="S694" s="92"/>
      <c r="T694" s="92"/>
      <c r="U694" s="92"/>
      <c r="V694" s="92"/>
      <c r="W694" s="92"/>
      <c r="X694" s="92"/>
      <c r="Y694" s="92"/>
      <c r="Z694" s="92"/>
      <c r="AA694" s="92"/>
      <c r="AB694" s="92"/>
      <c r="AC694" s="92"/>
      <c r="AD694" s="92"/>
      <c r="AE694" s="92"/>
      <c r="AF694" s="92"/>
    </row>
    <row r="695" spans="1:32" s="90" customFormat="1" ht="15.5" x14ac:dyDescent="0.35">
      <c r="A695" s="85"/>
      <c r="J695" s="91"/>
      <c r="K695" s="91"/>
      <c r="L695" s="91"/>
      <c r="M695" s="91"/>
      <c r="N695" s="91"/>
      <c r="O695" s="92"/>
      <c r="P695" s="92"/>
      <c r="Q695" s="92"/>
      <c r="R695" s="92"/>
      <c r="S695" s="92"/>
      <c r="T695" s="92"/>
      <c r="U695" s="92"/>
      <c r="V695" s="92"/>
      <c r="W695" s="92"/>
      <c r="X695" s="92"/>
      <c r="Y695" s="92"/>
      <c r="Z695" s="92"/>
      <c r="AA695" s="92"/>
      <c r="AB695" s="92"/>
      <c r="AC695" s="92"/>
      <c r="AD695" s="92"/>
      <c r="AE695" s="92"/>
      <c r="AF695" s="92"/>
    </row>
    <row r="696" spans="1:32" s="90" customFormat="1" ht="15.5" x14ac:dyDescent="0.35">
      <c r="A696" s="85"/>
      <c r="J696" s="91"/>
      <c r="K696" s="91"/>
      <c r="L696" s="91"/>
      <c r="M696" s="91"/>
      <c r="N696" s="91"/>
      <c r="O696" s="92"/>
      <c r="P696" s="92"/>
      <c r="Q696" s="92"/>
      <c r="R696" s="92"/>
      <c r="S696" s="92"/>
      <c r="T696" s="92"/>
      <c r="U696" s="92"/>
      <c r="V696" s="92"/>
      <c r="W696" s="92"/>
      <c r="X696" s="92"/>
      <c r="Y696" s="92"/>
      <c r="Z696" s="92"/>
      <c r="AA696" s="92"/>
      <c r="AB696" s="92"/>
      <c r="AC696" s="92"/>
      <c r="AD696" s="92"/>
      <c r="AE696" s="92"/>
      <c r="AF696" s="92"/>
    </row>
    <row r="697" spans="1:32" s="90" customFormat="1" ht="15.5" x14ac:dyDescent="0.35">
      <c r="A697" s="85"/>
      <c r="J697" s="91"/>
      <c r="K697" s="91"/>
      <c r="L697" s="91"/>
      <c r="M697" s="91"/>
      <c r="N697" s="91"/>
      <c r="O697" s="92"/>
      <c r="P697" s="92"/>
      <c r="Q697" s="92"/>
      <c r="R697" s="92"/>
      <c r="S697" s="92"/>
      <c r="T697" s="92"/>
      <c r="U697" s="92"/>
      <c r="V697" s="92"/>
      <c r="W697" s="92"/>
      <c r="X697" s="92"/>
      <c r="Y697" s="92"/>
      <c r="Z697" s="92"/>
      <c r="AA697" s="92"/>
      <c r="AB697" s="92"/>
      <c r="AC697" s="92"/>
      <c r="AD697" s="92"/>
      <c r="AE697" s="92"/>
      <c r="AF697" s="92"/>
    </row>
    <row r="698" spans="1:32" s="90" customFormat="1" ht="15.5" x14ac:dyDescent="0.35">
      <c r="A698" s="85"/>
      <c r="J698" s="91"/>
      <c r="K698" s="91"/>
      <c r="L698" s="91"/>
      <c r="M698" s="91"/>
      <c r="N698" s="91"/>
      <c r="O698" s="92"/>
      <c r="P698" s="92"/>
      <c r="Q698" s="92"/>
      <c r="R698" s="92"/>
      <c r="S698" s="92"/>
      <c r="T698" s="92"/>
      <c r="U698" s="92"/>
      <c r="V698" s="92"/>
      <c r="W698" s="92"/>
      <c r="X698" s="92"/>
      <c r="Y698" s="92"/>
      <c r="Z698" s="92"/>
      <c r="AA698" s="92"/>
      <c r="AB698" s="92"/>
      <c r="AC698" s="92"/>
      <c r="AD698" s="92"/>
      <c r="AE698" s="92"/>
      <c r="AF698" s="92"/>
    </row>
    <row r="699" spans="1:32" s="90" customFormat="1" ht="15.5" x14ac:dyDescent="0.35">
      <c r="A699" s="85"/>
      <c r="J699" s="91"/>
      <c r="K699" s="91"/>
      <c r="L699" s="91"/>
      <c r="M699" s="91"/>
      <c r="N699" s="91"/>
      <c r="O699" s="92"/>
      <c r="P699" s="92"/>
      <c r="Q699" s="92"/>
      <c r="R699" s="92"/>
      <c r="S699" s="92"/>
      <c r="T699" s="92"/>
      <c r="U699" s="92"/>
      <c r="V699" s="92"/>
      <c r="W699" s="92"/>
      <c r="X699" s="92"/>
      <c r="Y699" s="92"/>
      <c r="Z699" s="92"/>
      <c r="AA699" s="92"/>
      <c r="AB699" s="92"/>
      <c r="AC699" s="92"/>
      <c r="AD699" s="92"/>
      <c r="AE699" s="92"/>
      <c r="AF699" s="92"/>
    </row>
    <row r="700" spans="1:32" s="90" customFormat="1" ht="15.5" x14ac:dyDescent="0.35">
      <c r="A700" s="85"/>
      <c r="J700" s="91"/>
      <c r="K700" s="91"/>
      <c r="L700" s="91"/>
      <c r="M700" s="91"/>
      <c r="N700" s="91"/>
      <c r="O700" s="92"/>
      <c r="P700" s="92"/>
      <c r="Q700" s="92"/>
      <c r="R700" s="92"/>
      <c r="S700" s="92"/>
      <c r="T700" s="92"/>
      <c r="U700" s="92"/>
      <c r="V700" s="92"/>
      <c r="W700" s="92"/>
      <c r="X700" s="92"/>
      <c r="Y700" s="92"/>
      <c r="Z700" s="92"/>
      <c r="AA700" s="92"/>
      <c r="AB700" s="92"/>
      <c r="AC700" s="92"/>
      <c r="AD700" s="92"/>
      <c r="AE700" s="92"/>
      <c r="AF700" s="92"/>
    </row>
    <row r="701" spans="1:32" s="90" customFormat="1" ht="15.5" x14ac:dyDescent="0.35">
      <c r="A701" s="85"/>
      <c r="J701" s="91"/>
      <c r="K701" s="91"/>
      <c r="L701" s="91"/>
      <c r="M701" s="91"/>
      <c r="N701" s="91"/>
      <c r="O701" s="92"/>
      <c r="P701" s="92"/>
      <c r="Q701" s="92"/>
      <c r="R701" s="92"/>
      <c r="S701" s="92"/>
      <c r="T701" s="92"/>
      <c r="U701" s="92"/>
      <c r="V701" s="92"/>
      <c r="W701" s="92"/>
      <c r="X701" s="92"/>
      <c r="Y701" s="92"/>
      <c r="Z701" s="92"/>
      <c r="AA701" s="92"/>
      <c r="AB701" s="92"/>
      <c r="AC701" s="92"/>
      <c r="AD701" s="92"/>
      <c r="AE701" s="92"/>
      <c r="AF701" s="92"/>
    </row>
    <row r="702" spans="1:32" s="90" customFormat="1" ht="15.5" x14ac:dyDescent="0.35">
      <c r="A702" s="85"/>
      <c r="J702" s="91"/>
      <c r="K702" s="91"/>
      <c r="L702" s="91"/>
      <c r="M702" s="91"/>
      <c r="N702" s="91"/>
      <c r="O702" s="92"/>
      <c r="P702" s="92"/>
      <c r="Q702" s="92"/>
      <c r="R702" s="92"/>
      <c r="S702" s="92"/>
      <c r="T702" s="92"/>
      <c r="U702" s="92"/>
      <c r="V702" s="92"/>
      <c r="W702" s="92"/>
      <c r="X702" s="92"/>
      <c r="Y702" s="92"/>
      <c r="Z702" s="92"/>
      <c r="AA702" s="92"/>
      <c r="AB702" s="92"/>
      <c r="AC702" s="92"/>
      <c r="AD702" s="92"/>
      <c r="AE702" s="92"/>
      <c r="AF702" s="92"/>
    </row>
    <row r="703" spans="1:32" s="90" customFormat="1" ht="15.5" x14ac:dyDescent="0.35">
      <c r="A703" s="85"/>
      <c r="J703" s="91"/>
      <c r="K703" s="91"/>
      <c r="L703" s="91"/>
      <c r="M703" s="91"/>
      <c r="N703" s="91"/>
      <c r="O703" s="92"/>
      <c r="P703" s="92"/>
      <c r="Q703" s="92"/>
      <c r="R703" s="92"/>
      <c r="S703" s="92"/>
      <c r="T703" s="92"/>
      <c r="U703" s="92"/>
      <c r="V703" s="92"/>
      <c r="W703" s="92"/>
      <c r="X703" s="92"/>
      <c r="Y703" s="92"/>
      <c r="Z703" s="92"/>
      <c r="AA703" s="92"/>
      <c r="AB703" s="92"/>
      <c r="AC703" s="92"/>
      <c r="AD703" s="92"/>
      <c r="AE703" s="92"/>
      <c r="AF703" s="92"/>
    </row>
    <row r="704" spans="1:32" s="90" customFormat="1" ht="15.5" x14ac:dyDescent="0.35">
      <c r="A704" s="85"/>
      <c r="J704" s="91"/>
      <c r="K704" s="91"/>
      <c r="L704" s="91"/>
      <c r="M704" s="91"/>
      <c r="N704" s="91"/>
      <c r="O704" s="92"/>
      <c r="P704" s="92"/>
      <c r="Q704" s="92"/>
      <c r="R704" s="92"/>
      <c r="S704" s="92"/>
      <c r="T704" s="92"/>
      <c r="U704" s="92"/>
      <c r="V704" s="92"/>
      <c r="W704" s="92"/>
      <c r="X704" s="92"/>
      <c r="Y704" s="92"/>
      <c r="Z704" s="92"/>
      <c r="AA704" s="92"/>
      <c r="AB704" s="92"/>
      <c r="AC704" s="92"/>
      <c r="AD704" s="92"/>
      <c r="AE704" s="92"/>
      <c r="AF704" s="92"/>
    </row>
    <row r="705" spans="1:32" s="90" customFormat="1" ht="15.5" x14ac:dyDescent="0.35">
      <c r="A705" s="85"/>
      <c r="J705" s="91"/>
      <c r="K705" s="91"/>
      <c r="L705" s="91"/>
      <c r="M705" s="91"/>
      <c r="N705" s="91"/>
      <c r="O705" s="92"/>
      <c r="P705" s="92"/>
      <c r="Q705" s="92"/>
      <c r="R705" s="92"/>
      <c r="S705" s="92"/>
      <c r="T705" s="92"/>
      <c r="U705" s="92"/>
      <c r="V705" s="92"/>
      <c r="W705" s="92"/>
      <c r="X705" s="92"/>
      <c r="Y705" s="92"/>
      <c r="Z705" s="92"/>
      <c r="AA705" s="92"/>
      <c r="AB705" s="92"/>
      <c r="AC705" s="92"/>
      <c r="AD705" s="92"/>
      <c r="AE705" s="92"/>
      <c r="AF705" s="92"/>
    </row>
    <row r="706" spans="1:32" s="90" customFormat="1" ht="15.5" x14ac:dyDescent="0.35">
      <c r="A706" s="85"/>
      <c r="J706" s="91"/>
      <c r="K706" s="91"/>
      <c r="L706" s="91"/>
      <c r="M706" s="91"/>
      <c r="N706" s="91"/>
      <c r="O706" s="92"/>
      <c r="P706" s="92"/>
      <c r="Q706" s="92"/>
      <c r="R706" s="92"/>
      <c r="S706" s="92"/>
      <c r="T706" s="92"/>
      <c r="U706" s="92"/>
      <c r="V706" s="92"/>
      <c r="W706" s="92"/>
      <c r="X706" s="92"/>
      <c r="Y706" s="92"/>
      <c r="Z706" s="92"/>
      <c r="AA706" s="92"/>
      <c r="AB706" s="92"/>
      <c r="AC706" s="92"/>
      <c r="AD706" s="92"/>
      <c r="AE706" s="92"/>
      <c r="AF706" s="92"/>
    </row>
    <row r="707" spans="1:32" s="90" customFormat="1" ht="15.5" x14ac:dyDescent="0.35">
      <c r="A707" s="85"/>
      <c r="J707" s="91"/>
      <c r="K707" s="91"/>
      <c r="L707" s="91"/>
      <c r="M707" s="91"/>
      <c r="N707" s="91"/>
      <c r="O707" s="92"/>
      <c r="P707" s="92"/>
      <c r="Q707" s="92"/>
      <c r="R707" s="92"/>
      <c r="S707" s="92"/>
      <c r="T707" s="92"/>
      <c r="U707" s="92"/>
      <c r="V707" s="92"/>
      <c r="W707" s="92"/>
      <c r="X707" s="92"/>
      <c r="Y707" s="92"/>
      <c r="Z707" s="92"/>
      <c r="AA707" s="92"/>
      <c r="AB707" s="92"/>
      <c r="AC707" s="92"/>
      <c r="AD707" s="92"/>
      <c r="AE707" s="92"/>
      <c r="AF707" s="92"/>
    </row>
    <row r="708" spans="1:32" s="90" customFormat="1" ht="15.5" x14ac:dyDescent="0.35">
      <c r="A708" s="85"/>
      <c r="J708" s="91"/>
      <c r="K708" s="91"/>
      <c r="L708" s="91"/>
      <c r="M708" s="91"/>
      <c r="N708" s="91"/>
      <c r="O708" s="92"/>
      <c r="P708" s="92"/>
      <c r="Q708" s="92"/>
      <c r="R708" s="92"/>
      <c r="S708" s="92"/>
      <c r="T708" s="92"/>
      <c r="U708" s="92"/>
      <c r="V708" s="92"/>
      <c r="W708" s="92"/>
      <c r="X708" s="92"/>
      <c r="Y708" s="92"/>
      <c r="Z708" s="92"/>
      <c r="AA708" s="92"/>
      <c r="AB708" s="92"/>
      <c r="AC708" s="92"/>
      <c r="AD708" s="92"/>
      <c r="AE708" s="92"/>
      <c r="AF708" s="92"/>
    </row>
    <row r="709" spans="1:32" s="90" customFormat="1" ht="15.5" x14ac:dyDescent="0.35">
      <c r="A709" s="85"/>
      <c r="J709" s="91"/>
      <c r="K709" s="91"/>
      <c r="L709" s="91"/>
      <c r="M709" s="91"/>
      <c r="N709" s="91"/>
      <c r="O709" s="92"/>
      <c r="P709" s="92"/>
      <c r="Q709" s="92"/>
      <c r="R709" s="92"/>
      <c r="S709" s="92"/>
      <c r="T709" s="92"/>
      <c r="U709" s="92"/>
      <c r="V709" s="92"/>
      <c r="W709" s="92"/>
      <c r="X709" s="92"/>
      <c r="Y709" s="92"/>
      <c r="Z709" s="92"/>
      <c r="AA709" s="92"/>
      <c r="AB709" s="92"/>
      <c r="AC709" s="92"/>
      <c r="AD709" s="92"/>
      <c r="AE709" s="92"/>
      <c r="AF709" s="92"/>
    </row>
    <row r="710" spans="1:32" s="90" customFormat="1" ht="15.5" x14ac:dyDescent="0.35">
      <c r="A710" s="85"/>
      <c r="J710" s="91"/>
      <c r="K710" s="91"/>
      <c r="L710" s="91"/>
      <c r="M710" s="91"/>
      <c r="N710" s="91"/>
      <c r="O710" s="92"/>
      <c r="P710" s="92"/>
      <c r="Q710" s="92"/>
      <c r="R710" s="92"/>
      <c r="S710" s="92"/>
      <c r="T710" s="92"/>
      <c r="U710" s="92"/>
      <c r="V710" s="92"/>
      <c r="W710" s="92"/>
      <c r="X710" s="92"/>
      <c r="Y710" s="92"/>
      <c r="Z710" s="92"/>
      <c r="AA710" s="92"/>
      <c r="AB710" s="92"/>
      <c r="AC710" s="92"/>
      <c r="AD710" s="92"/>
      <c r="AE710" s="92"/>
      <c r="AF710" s="92"/>
    </row>
    <row r="711" spans="1:32" s="90" customFormat="1" ht="15.5" x14ac:dyDescent="0.35">
      <c r="A711" s="85"/>
      <c r="J711" s="91"/>
      <c r="K711" s="91"/>
      <c r="L711" s="91"/>
      <c r="M711" s="91"/>
      <c r="N711" s="91"/>
      <c r="O711" s="92"/>
      <c r="P711" s="92"/>
      <c r="Q711" s="92"/>
      <c r="R711" s="92"/>
      <c r="S711" s="92"/>
      <c r="T711" s="92"/>
      <c r="U711" s="92"/>
      <c r="V711" s="92"/>
      <c r="W711" s="92"/>
      <c r="X711" s="92"/>
      <c r="Y711" s="92"/>
      <c r="Z711" s="92"/>
      <c r="AA711" s="92"/>
      <c r="AB711" s="92"/>
      <c r="AC711" s="92"/>
      <c r="AD711" s="92"/>
      <c r="AE711" s="92"/>
      <c r="AF711" s="92"/>
    </row>
    <row r="712" spans="1:32" s="90" customFormat="1" ht="15.5" x14ac:dyDescent="0.35">
      <c r="A712" s="85"/>
      <c r="J712" s="91"/>
      <c r="K712" s="91"/>
      <c r="L712" s="91"/>
      <c r="M712" s="91"/>
      <c r="N712" s="91"/>
      <c r="O712" s="92"/>
      <c r="P712" s="92"/>
      <c r="Q712" s="92"/>
      <c r="R712" s="92"/>
      <c r="S712" s="92"/>
      <c r="T712" s="92"/>
      <c r="U712" s="92"/>
      <c r="V712" s="92"/>
      <c r="W712" s="92"/>
      <c r="X712" s="92"/>
      <c r="Y712" s="92"/>
      <c r="Z712" s="92"/>
      <c r="AA712" s="92"/>
      <c r="AB712" s="92"/>
      <c r="AC712" s="92"/>
      <c r="AD712" s="92"/>
      <c r="AE712" s="92"/>
      <c r="AF712" s="92"/>
    </row>
    <row r="713" spans="1:32" s="90" customFormat="1" ht="15.5" x14ac:dyDescent="0.35">
      <c r="A713" s="85"/>
      <c r="J713" s="91"/>
      <c r="K713" s="91"/>
      <c r="L713" s="91"/>
      <c r="M713" s="91"/>
      <c r="N713" s="91"/>
      <c r="O713" s="92"/>
      <c r="P713" s="92"/>
      <c r="Q713" s="92"/>
      <c r="R713" s="92"/>
      <c r="S713" s="92"/>
      <c r="T713" s="92"/>
      <c r="U713" s="92"/>
      <c r="V713" s="92"/>
      <c r="W713" s="92"/>
      <c r="X713" s="92"/>
      <c r="Y713" s="92"/>
      <c r="Z713" s="92"/>
      <c r="AA713" s="92"/>
      <c r="AB713" s="92"/>
      <c r="AC713" s="92"/>
      <c r="AD713" s="92"/>
      <c r="AE713" s="92"/>
      <c r="AF713" s="92"/>
    </row>
    <row r="714" spans="1:32" s="90" customFormat="1" ht="15.5" x14ac:dyDescent="0.35">
      <c r="A714" s="85"/>
      <c r="J714" s="91"/>
      <c r="K714" s="91"/>
      <c r="L714" s="91"/>
      <c r="M714" s="91"/>
      <c r="N714" s="91"/>
      <c r="O714" s="92"/>
      <c r="P714" s="92"/>
      <c r="Q714" s="92"/>
      <c r="R714" s="92"/>
      <c r="S714" s="92"/>
      <c r="T714" s="92"/>
      <c r="U714" s="92"/>
      <c r="V714" s="92"/>
      <c r="W714" s="92"/>
      <c r="X714" s="92"/>
      <c r="Y714" s="92"/>
      <c r="Z714" s="92"/>
      <c r="AA714" s="92"/>
      <c r="AB714" s="92"/>
      <c r="AC714" s="92"/>
      <c r="AD714" s="92"/>
      <c r="AE714" s="92"/>
      <c r="AF714" s="92"/>
    </row>
    <row r="715" spans="1:32" s="90" customFormat="1" ht="15.5" x14ac:dyDescent="0.35">
      <c r="A715" s="85"/>
      <c r="J715" s="91"/>
      <c r="K715" s="91"/>
      <c r="L715" s="91"/>
      <c r="M715" s="91"/>
      <c r="N715" s="91"/>
      <c r="O715" s="92"/>
      <c r="P715" s="92"/>
      <c r="Q715" s="92"/>
      <c r="R715" s="92"/>
      <c r="S715" s="92"/>
      <c r="T715" s="92"/>
      <c r="U715" s="92"/>
      <c r="V715" s="92"/>
      <c r="W715" s="92"/>
      <c r="X715" s="92"/>
      <c r="Y715" s="92"/>
      <c r="Z715" s="92"/>
      <c r="AA715" s="92"/>
      <c r="AB715" s="92"/>
      <c r="AC715" s="92"/>
      <c r="AD715" s="92"/>
      <c r="AE715" s="92"/>
      <c r="AF715" s="92"/>
    </row>
    <row r="716" spans="1:32" s="90" customFormat="1" ht="15.5" x14ac:dyDescent="0.35">
      <c r="A716" s="85"/>
      <c r="J716" s="91"/>
      <c r="K716" s="91"/>
      <c r="L716" s="91"/>
      <c r="M716" s="91"/>
      <c r="N716" s="91"/>
      <c r="O716" s="92"/>
      <c r="P716" s="92"/>
      <c r="Q716" s="92"/>
      <c r="R716" s="92"/>
      <c r="S716" s="92"/>
      <c r="T716" s="92"/>
      <c r="U716" s="92"/>
      <c r="V716" s="92"/>
      <c r="W716" s="92"/>
      <c r="X716" s="92"/>
      <c r="Y716" s="92"/>
      <c r="Z716" s="92"/>
      <c r="AA716" s="92"/>
      <c r="AB716" s="92"/>
      <c r="AC716" s="92"/>
      <c r="AD716" s="92"/>
      <c r="AE716" s="92"/>
      <c r="AF716" s="92"/>
    </row>
    <row r="717" spans="1:32" s="90" customFormat="1" ht="15.5" x14ac:dyDescent="0.35">
      <c r="A717" s="85"/>
      <c r="J717" s="91"/>
      <c r="K717" s="91"/>
      <c r="L717" s="91"/>
      <c r="M717" s="91"/>
      <c r="N717" s="91"/>
      <c r="O717" s="92"/>
      <c r="P717" s="92"/>
      <c r="Q717" s="92"/>
      <c r="R717" s="92"/>
      <c r="S717" s="92"/>
      <c r="T717" s="92"/>
      <c r="U717" s="92"/>
      <c r="V717" s="92"/>
      <c r="W717" s="92"/>
      <c r="X717" s="92"/>
      <c r="Y717" s="92"/>
      <c r="Z717" s="92"/>
      <c r="AA717" s="92"/>
      <c r="AB717" s="92"/>
      <c r="AC717" s="92"/>
      <c r="AD717" s="92"/>
      <c r="AE717" s="92"/>
      <c r="AF717" s="92"/>
    </row>
    <row r="718" spans="1:32" s="90" customFormat="1" ht="15.5" x14ac:dyDescent="0.35">
      <c r="A718" s="85"/>
      <c r="J718" s="91"/>
      <c r="K718" s="91"/>
      <c r="L718" s="91"/>
      <c r="M718" s="91"/>
      <c r="N718" s="91"/>
      <c r="O718" s="92"/>
      <c r="P718" s="92"/>
      <c r="Q718" s="92"/>
      <c r="R718" s="92"/>
      <c r="S718" s="92"/>
      <c r="T718" s="92"/>
      <c r="U718" s="92"/>
      <c r="V718" s="92"/>
      <c r="W718" s="92"/>
      <c r="X718" s="92"/>
      <c r="Y718" s="92"/>
      <c r="Z718" s="92"/>
      <c r="AA718" s="92"/>
      <c r="AB718" s="92"/>
      <c r="AC718" s="92"/>
      <c r="AD718" s="92"/>
      <c r="AE718" s="92"/>
      <c r="AF718" s="92"/>
    </row>
    <row r="719" spans="1:32" s="90" customFormat="1" ht="15.5" x14ac:dyDescent="0.35">
      <c r="A719" s="85"/>
      <c r="J719" s="91"/>
      <c r="K719" s="91"/>
      <c r="L719" s="91"/>
      <c r="M719" s="91"/>
      <c r="N719" s="91"/>
      <c r="O719" s="92"/>
      <c r="P719" s="92"/>
      <c r="Q719" s="92"/>
      <c r="R719" s="92"/>
      <c r="S719" s="92"/>
      <c r="T719" s="92"/>
      <c r="U719" s="92"/>
      <c r="V719" s="92"/>
      <c r="W719" s="92"/>
      <c r="X719" s="92"/>
      <c r="Y719" s="92"/>
      <c r="Z719" s="92"/>
      <c r="AA719" s="92"/>
      <c r="AB719" s="92"/>
      <c r="AC719" s="92"/>
      <c r="AD719" s="92"/>
      <c r="AE719" s="92"/>
      <c r="AF719" s="92"/>
    </row>
    <row r="720" spans="1:32" s="90" customFormat="1" ht="15.5" x14ac:dyDescent="0.35">
      <c r="A720" s="85"/>
      <c r="J720" s="91"/>
      <c r="K720" s="91"/>
      <c r="L720" s="91"/>
      <c r="M720" s="91"/>
      <c r="N720" s="91"/>
      <c r="O720" s="92"/>
      <c r="P720" s="92"/>
      <c r="Q720" s="92"/>
      <c r="R720" s="92"/>
      <c r="S720" s="92"/>
      <c r="T720" s="92"/>
      <c r="U720" s="92"/>
      <c r="V720" s="92"/>
      <c r="W720" s="92"/>
      <c r="X720" s="92"/>
      <c r="Y720" s="92"/>
      <c r="Z720" s="92"/>
      <c r="AA720" s="92"/>
      <c r="AB720" s="92"/>
      <c r="AC720" s="92"/>
      <c r="AD720" s="92"/>
      <c r="AE720" s="92"/>
      <c r="AF720" s="92"/>
    </row>
    <row r="721" spans="1:32" s="90" customFormat="1" ht="15.5" x14ac:dyDescent="0.35">
      <c r="A721" s="85"/>
      <c r="J721" s="91"/>
      <c r="K721" s="91"/>
      <c r="L721" s="91"/>
      <c r="M721" s="91"/>
      <c r="N721" s="91"/>
      <c r="O721" s="92"/>
      <c r="P721" s="92"/>
      <c r="Q721" s="92"/>
      <c r="R721" s="92"/>
      <c r="S721" s="92"/>
      <c r="T721" s="92"/>
      <c r="U721" s="92"/>
      <c r="V721" s="92"/>
      <c r="W721" s="92"/>
      <c r="X721" s="92"/>
      <c r="Y721" s="92"/>
      <c r="Z721" s="92"/>
      <c r="AA721" s="92"/>
      <c r="AB721" s="92"/>
      <c r="AC721" s="92"/>
      <c r="AD721" s="92"/>
      <c r="AE721" s="92"/>
      <c r="AF721" s="92"/>
    </row>
    <row r="722" spans="1:32" s="90" customFormat="1" ht="15.5" x14ac:dyDescent="0.35">
      <c r="A722" s="85"/>
      <c r="J722" s="91"/>
      <c r="K722" s="91"/>
      <c r="L722" s="91"/>
      <c r="M722" s="91"/>
      <c r="N722" s="91"/>
      <c r="O722" s="92"/>
      <c r="P722" s="92"/>
      <c r="Q722" s="92"/>
      <c r="R722" s="92"/>
      <c r="S722" s="92"/>
      <c r="T722" s="92"/>
      <c r="U722" s="92"/>
      <c r="V722" s="92"/>
      <c r="W722" s="92"/>
      <c r="X722" s="92"/>
      <c r="Y722" s="92"/>
      <c r="Z722" s="92"/>
      <c r="AA722" s="92"/>
      <c r="AB722" s="92"/>
      <c r="AC722" s="92"/>
      <c r="AD722" s="92"/>
      <c r="AE722" s="92"/>
      <c r="AF722" s="92"/>
    </row>
    <row r="723" spans="1:32" s="90" customFormat="1" ht="15.5" x14ac:dyDescent="0.35">
      <c r="A723" s="85"/>
      <c r="J723" s="91"/>
      <c r="K723" s="91"/>
      <c r="L723" s="91"/>
      <c r="M723" s="91"/>
      <c r="N723" s="91"/>
      <c r="O723" s="92"/>
      <c r="P723" s="92"/>
      <c r="Q723" s="92"/>
      <c r="R723" s="92"/>
      <c r="S723" s="92"/>
      <c r="T723" s="92"/>
      <c r="U723" s="92"/>
      <c r="V723" s="92"/>
      <c r="W723" s="92"/>
      <c r="X723" s="92"/>
      <c r="Y723" s="92"/>
      <c r="Z723" s="92"/>
      <c r="AA723" s="92"/>
      <c r="AB723" s="92"/>
      <c r="AC723" s="92"/>
      <c r="AD723" s="92"/>
      <c r="AE723" s="92"/>
      <c r="AF723" s="92"/>
    </row>
    <row r="724" spans="1:32" s="90" customFormat="1" ht="15.5" x14ac:dyDescent="0.35">
      <c r="A724" s="85"/>
      <c r="J724" s="91"/>
      <c r="K724" s="91"/>
      <c r="L724" s="91"/>
      <c r="M724" s="91"/>
      <c r="N724" s="91"/>
      <c r="O724" s="92"/>
      <c r="P724" s="92"/>
      <c r="Q724" s="92"/>
      <c r="R724" s="92"/>
      <c r="S724" s="92"/>
      <c r="T724" s="92"/>
      <c r="U724" s="92"/>
      <c r="V724" s="92"/>
      <c r="W724" s="92"/>
      <c r="X724" s="92"/>
      <c r="Y724" s="92"/>
      <c r="Z724" s="92"/>
      <c r="AA724" s="92"/>
      <c r="AB724" s="92"/>
      <c r="AC724" s="92"/>
      <c r="AD724" s="92"/>
      <c r="AE724" s="92"/>
      <c r="AF724" s="92"/>
    </row>
    <row r="725" spans="1:32" s="90" customFormat="1" ht="15.5" x14ac:dyDescent="0.35">
      <c r="A725" s="85"/>
      <c r="J725" s="91"/>
      <c r="K725" s="91"/>
      <c r="L725" s="91"/>
      <c r="M725" s="91"/>
      <c r="N725" s="91"/>
      <c r="O725" s="92"/>
      <c r="P725" s="92"/>
      <c r="Q725" s="92"/>
      <c r="R725" s="92"/>
      <c r="S725" s="92"/>
      <c r="T725" s="92"/>
      <c r="U725" s="92"/>
      <c r="V725" s="92"/>
      <c r="W725" s="92"/>
      <c r="X725" s="92"/>
      <c r="Y725" s="92"/>
      <c r="Z725" s="92"/>
      <c r="AA725" s="92"/>
      <c r="AB725" s="92"/>
      <c r="AC725" s="92"/>
      <c r="AD725" s="92"/>
      <c r="AE725" s="92"/>
      <c r="AF725" s="92"/>
    </row>
    <row r="726" spans="1:32" s="90" customFormat="1" ht="15.5" x14ac:dyDescent="0.35">
      <c r="A726" s="85"/>
      <c r="J726" s="91"/>
      <c r="K726" s="91"/>
      <c r="L726" s="91"/>
      <c r="M726" s="91"/>
      <c r="N726" s="91"/>
      <c r="O726" s="92"/>
      <c r="P726" s="92"/>
      <c r="Q726" s="92"/>
      <c r="R726" s="92"/>
      <c r="S726" s="92"/>
      <c r="T726" s="92"/>
      <c r="U726" s="92"/>
      <c r="V726" s="92"/>
      <c r="W726" s="92"/>
      <c r="X726" s="92"/>
      <c r="Y726" s="92"/>
      <c r="Z726" s="92"/>
      <c r="AA726" s="92"/>
      <c r="AB726" s="92"/>
      <c r="AC726" s="92"/>
      <c r="AD726" s="92"/>
      <c r="AE726" s="92"/>
      <c r="AF726" s="92"/>
    </row>
    <row r="727" spans="1:32" s="90" customFormat="1" ht="15.5" x14ac:dyDescent="0.35">
      <c r="A727" s="85"/>
      <c r="J727" s="91"/>
      <c r="K727" s="91"/>
      <c r="L727" s="91"/>
      <c r="M727" s="91"/>
      <c r="N727" s="91"/>
      <c r="O727" s="92"/>
      <c r="P727" s="92"/>
      <c r="Q727" s="92"/>
      <c r="R727" s="92"/>
      <c r="S727" s="92"/>
      <c r="T727" s="92"/>
      <c r="U727" s="92"/>
      <c r="V727" s="92"/>
      <c r="W727" s="92"/>
      <c r="X727" s="92"/>
      <c r="Y727" s="92"/>
      <c r="Z727" s="92"/>
      <c r="AA727" s="92"/>
      <c r="AB727" s="92"/>
      <c r="AC727" s="92"/>
      <c r="AD727" s="92"/>
      <c r="AE727" s="92"/>
      <c r="AF727" s="92"/>
    </row>
    <row r="728" spans="1:32" s="90" customFormat="1" ht="15.5" x14ac:dyDescent="0.35">
      <c r="A728" s="85"/>
      <c r="J728" s="91"/>
      <c r="K728" s="91"/>
      <c r="L728" s="91"/>
      <c r="M728" s="91"/>
      <c r="N728" s="91"/>
      <c r="O728" s="92"/>
      <c r="P728" s="92"/>
      <c r="Q728" s="92"/>
      <c r="R728" s="92"/>
      <c r="S728" s="92"/>
      <c r="T728" s="92"/>
      <c r="U728" s="92"/>
      <c r="V728" s="92"/>
      <c r="W728" s="92"/>
      <c r="X728" s="92"/>
      <c r="Y728" s="92"/>
      <c r="Z728" s="92"/>
      <c r="AA728" s="92"/>
      <c r="AB728" s="92"/>
      <c r="AC728" s="92"/>
      <c r="AD728" s="92"/>
      <c r="AE728" s="92"/>
      <c r="AF728" s="92"/>
    </row>
    <row r="729" spans="1:32" s="90" customFormat="1" ht="15.5" x14ac:dyDescent="0.35">
      <c r="A729" s="85"/>
      <c r="J729" s="91"/>
      <c r="K729" s="91"/>
      <c r="L729" s="91"/>
      <c r="M729" s="91"/>
      <c r="N729" s="91"/>
      <c r="O729" s="92"/>
      <c r="P729" s="92"/>
      <c r="Q729" s="92"/>
      <c r="R729" s="92"/>
      <c r="S729" s="92"/>
      <c r="T729" s="92"/>
      <c r="U729" s="92"/>
      <c r="V729" s="92"/>
      <c r="W729" s="92"/>
      <c r="X729" s="92"/>
      <c r="Y729" s="92"/>
      <c r="Z729" s="92"/>
      <c r="AA729" s="92"/>
      <c r="AB729" s="92"/>
      <c r="AC729" s="92"/>
      <c r="AD729" s="92"/>
      <c r="AE729" s="92"/>
      <c r="AF729" s="92"/>
    </row>
    <row r="730" spans="1:32" s="90" customFormat="1" ht="15.5" x14ac:dyDescent="0.35">
      <c r="A730" s="85"/>
      <c r="J730" s="91"/>
      <c r="K730" s="91"/>
      <c r="L730" s="91"/>
      <c r="M730" s="91"/>
      <c r="N730" s="91"/>
      <c r="O730" s="92"/>
      <c r="P730" s="92"/>
      <c r="Q730" s="92"/>
      <c r="R730" s="92"/>
      <c r="S730" s="92"/>
      <c r="T730" s="92"/>
      <c r="U730" s="92"/>
      <c r="V730" s="92"/>
      <c r="W730" s="92"/>
      <c r="X730" s="92"/>
      <c r="Y730" s="92"/>
      <c r="Z730" s="92"/>
      <c r="AA730" s="92"/>
      <c r="AB730" s="92"/>
      <c r="AC730" s="92"/>
      <c r="AD730" s="92"/>
      <c r="AE730" s="92"/>
      <c r="AF730" s="92"/>
    </row>
    <row r="731" spans="1:32" s="90" customFormat="1" ht="15.5" x14ac:dyDescent="0.35">
      <c r="A731" s="85"/>
      <c r="J731" s="91"/>
      <c r="K731" s="91"/>
      <c r="L731" s="91"/>
      <c r="M731" s="91"/>
      <c r="N731" s="91"/>
      <c r="O731" s="92"/>
      <c r="P731" s="92"/>
      <c r="Q731" s="92"/>
      <c r="R731" s="92"/>
      <c r="S731" s="92"/>
      <c r="T731" s="92"/>
      <c r="U731" s="92"/>
      <c r="V731" s="92"/>
      <c r="W731" s="92"/>
      <c r="X731" s="92"/>
      <c r="Y731" s="92"/>
      <c r="Z731" s="92"/>
      <c r="AA731" s="92"/>
      <c r="AB731" s="92"/>
      <c r="AC731" s="92"/>
      <c r="AD731" s="92"/>
      <c r="AE731" s="92"/>
      <c r="AF731" s="92"/>
    </row>
    <row r="732" spans="1:32" s="90" customFormat="1" ht="15.5" x14ac:dyDescent="0.35">
      <c r="A732" s="85"/>
      <c r="J732" s="91"/>
      <c r="K732" s="91"/>
      <c r="L732" s="91"/>
      <c r="M732" s="91"/>
      <c r="N732" s="91"/>
      <c r="O732" s="92"/>
      <c r="P732" s="92"/>
      <c r="Q732" s="92"/>
      <c r="R732" s="92"/>
      <c r="S732" s="92"/>
      <c r="T732" s="92"/>
      <c r="U732" s="92"/>
      <c r="V732" s="92"/>
      <c r="W732" s="92"/>
      <c r="X732" s="92"/>
      <c r="Y732" s="92"/>
      <c r="Z732" s="92"/>
      <c r="AA732" s="92"/>
      <c r="AB732" s="92"/>
      <c r="AC732" s="92"/>
      <c r="AD732" s="92"/>
      <c r="AE732" s="92"/>
      <c r="AF732" s="92"/>
    </row>
    <row r="733" spans="1:32" s="90" customFormat="1" ht="15.5" x14ac:dyDescent="0.35">
      <c r="A733" s="85"/>
      <c r="J733" s="91"/>
      <c r="K733" s="91"/>
      <c r="L733" s="91"/>
      <c r="M733" s="91"/>
      <c r="N733" s="91"/>
      <c r="O733" s="92"/>
      <c r="P733" s="92"/>
      <c r="Q733" s="92"/>
      <c r="R733" s="92"/>
      <c r="S733" s="92"/>
      <c r="T733" s="92"/>
      <c r="U733" s="92"/>
      <c r="V733" s="92"/>
      <c r="W733" s="92"/>
      <c r="X733" s="92"/>
      <c r="Y733" s="92"/>
      <c r="Z733" s="92"/>
      <c r="AA733" s="92"/>
      <c r="AB733" s="92"/>
      <c r="AC733" s="92"/>
      <c r="AD733" s="92"/>
      <c r="AE733" s="92"/>
      <c r="AF733" s="92"/>
    </row>
    <row r="734" spans="1:32" s="90" customFormat="1" ht="15.5" x14ac:dyDescent="0.35">
      <c r="A734" s="85"/>
      <c r="J734" s="91"/>
      <c r="K734" s="91"/>
      <c r="L734" s="91"/>
      <c r="M734" s="91"/>
      <c r="N734" s="91"/>
      <c r="O734" s="92"/>
      <c r="P734" s="92"/>
      <c r="Q734" s="92"/>
      <c r="R734" s="92"/>
      <c r="S734" s="92"/>
      <c r="T734" s="92"/>
      <c r="U734" s="92"/>
      <c r="V734" s="92"/>
      <c r="W734" s="92"/>
      <c r="X734" s="92"/>
      <c r="Y734" s="92"/>
      <c r="Z734" s="92"/>
      <c r="AA734" s="92"/>
      <c r="AB734" s="92"/>
      <c r="AC734" s="92"/>
      <c r="AD734" s="92"/>
      <c r="AE734" s="92"/>
      <c r="AF734" s="92"/>
    </row>
    <row r="735" spans="1:32" s="90" customFormat="1" ht="15.5" x14ac:dyDescent="0.35">
      <c r="A735" s="85"/>
      <c r="J735" s="91"/>
      <c r="K735" s="91"/>
      <c r="L735" s="91"/>
      <c r="M735" s="91"/>
      <c r="N735" s="91"/>
      <c r="O735" s="92"/>
      <c r="P735" s="92"/>
      <c r="Q735" s="92"/>
      <c r="R735" s="92"/>
      <c r="S735" s="92"/>
      <c r="T735" s="92"/>
      <c r="U735" s="92"/>
      <c r="V735" s="92"/>
      <c r="W735" s="92"/>
      <c r="X735" s="92"/>
      <c r="Y735" s="92"/>
      <c r="Z735" s="92"/>
      <c r="AA735" s="92"/>
      <c r="AB735" s="92"/>
      <c r="AC735" s="92"/>
      <c r="AD735" s="92"/>
      <c r="AE735" s="92"/>
      <c r="AF735" s="92"/>
    </row>
    <row r="736" spans="1:32" s="90" customFormat="1" ht="15.5" x14ac:dyDescent="0.35">
      <c r="A736" s="85"/>
      <c r="J736" s="91"/>
      <c r="K736" s="91"/>
      <c r="L736" s="91"/>
      <c r="M736" s="91"/>
      <c r="N736" s="91"/>
      <c r="O736" s="92"/>
      <c r="P736" s="92"/>
      <c r="Q736" s="92"/>
      <c r="R736" s="92"/>
      <c r="S736" s="92"/>
      <c r="T736" s="92"/>
      <c r="U736" s="92"/>
      <c r="V736" s="92"/>
      <c r="W736" s="92"/>
      <c r="X736" s="92"/>
      <c r="Y736" s="92"/>
      <c r="Z736" s="92"/>
      <c r="AA736" s="92"/>
      <c r="AB736" s="92"/>
      <c r="AC736" s="92"/>
      <c r="AD736" s="92"/>
      <c r="AE736" s="92"/>
      <c r="AF736" s="92"/>
    </row>
    <row r="737" spans="1:32" s="90" customFormat="1" ht="15.5" x14ac:dyDescent="0.35">
      <c r="A737" s="85"/>
      <c r="J737" s="91"/>
      <c r="K737" s="91"/>
      <c r="L737" s="91"/>
      <c r="M737" s="91"/>
      <c r="N737" s="91"/>
      <c r="O737" s="92"/>
      <c r="P737" s="92"/>
      <c r="Q737" s="92"/>
      <c r="R737" s="92"/>
      <c r="S737" s="92"/>
      <c r="T737" s="92"/>
      <c r="U737" s="92"/>
      <c r="V737" s="92"/>
      <c r="W737" s="92"/>
      <c r="X737" s="92"/>
      <c r="Y737" s="92"/>
      <c r="Z737" s="92"/>
      <c r="AA737" s="92"/>
      <c r="AB737" s="92"/>
      <c r="AC737" s="92"/>
      <c r="AD737" s="92"/>
      <c r="AE737" s="92"/>
      <c r="AF737" s="92"/>
    </row>
    <row r="738" spans="1:32" s="90" customFormat="1" ht="15.5" x14ac:dyDescent="0.35">
      <c r="A738" s="85"/>
      <c r="J738" s="91"/>
      <c r="K738" s="91"/>
      <c r="L738" s="91"/>
      <c r="M738" s="91"/>
      <c r="N738" s="91"/>
      <c r="O738" s="92"/>
      <c r="P738" s="92"/>
      <c r="Q738" s="92"/>
      <c r="R738" s="92"/>
      <c r="S738" s="92"/>
      <c r="T738" s="92"/>
      <c r="U738" s="92"/>
      <c r="V738" s="92"/>
      <c r="W738" s="92"/>
      <c r="X738" s="92"/>
      <c r="Y738" s="92"/>
      <c r="Z738" s="92"/>
      <c r="AA738" s="92"/>
      <c r="AB738" s="92"/>
      <c r="AC738" s="92"/>
      <c r="AD738" s="92"/>
      <c r="AE738" s="92"/>
      <c r="AF738" s="92"/>
    </row>
    <row r="739" spans="1:32" s="90" customFormat="1" ht="15.5" x14ac:dyDescent="0.35">
      <c r="A739" s="85"/>
      <c r="J739" s="91"/>
      <c r="K739" s="91"/>
      <c r="L739" s="91"/>
      <c r="M739" s="91"/>
      <c r="N739" s="91"/>
      <c r="O739" s="92"/>
      <c r="P739" s="92"/>
      <c r="Q739" s="92"/>
      <c r="R739" s="92"/>
      <c r="S739" s="92"/>
      <c r="T739" s="92"/>
      <c r="U739" s="92"/>
      <c r="V739" s="92"/>
      <c r="W739" s="92"/>
      <c r="X739" s="92"/>
      <c r="Y739" s="92"/>
      <c r="Z739" s="92"/>
      <c r="AA739" s="92"/>
      <c r="AB739" s="92"/>
      <c r="AC739" s="92"/>
      <c r="AD739" s="92"/>
      <c r="AE739" s="92"/>
      <c r="AF739" s="92"/>
    </row>
    <row r="740" spans="1:32" s="90" customFormat="1" ht="15.5" x14ac:dyDescent="0.35">
      <c r="A740" s="85"/>
      <c r="J740" s="91"/>
      <c r="K740" s="91"/>
      <c r="L740" s="91"/>
      <c r="M740" s="91"/>
      <c r="N740" s="91"/>
      <c r="O740" s="92"/>
      <c r="P740" s="92"/>
      <c r="Q740" s="92"/>
      <c r="R740" s="92"/>
      <c r="S740" s="92"/>
      <c r="T740" s="92"/>
      <c r="U740" s="92"/>
      <c r="V740" s="92"/>
      <c r="W740" s="92"/>
      <c r="X740" s="92"/>
      <c r="Y740" s="92"/>
      <c r="Z740" s="92"/>
      <c r="AA740" s="92"/>
      <c r="AB740" s="92"/>
      <c r="AC740" s="92"/>
      <c r="AD740" s="92"/>
      <c r="AE740" s="92"/>
      <c r="AF740" s="92"/>
    </row>
    <row r="741" spans="1:32" s="25" customFormat="1" ht="22.5" x14ac:dyDescent="0.35">
      <c r="A741" s="54"/>
      <c r="J741" s="36"/>
      <c r="K741" s="36"/>
      <c r="L741" s="36"/>
      <c r="M741" s="36"/>
      <c r="N741" s="36"/>
      <c r="O741" s="27"/>
      <c r="P741" s="27"/>
      <c r="Q741" s="27"/>
      <c r="R741" s="27"/>
      <c r="S741" s="27"/>
      <c r="T741" s="27"/>
      <c r="U741" s="27"/>
      <c r="V741" s="27"/>
      <c r="W741" s="27"/>
      <c r="X741" s="27"/>
      <c r="Y741" s="27"/>
      <c r="Z741" s="27"/>
      <c r="AA741" s="27"/>
      <c r="AB741" s="27"/>
      <c r="AC741" s="27"/>
      <c r="AD741" s="27"/>
      <c r="AE741" s="27"/>
      <c r="AF741" s="27"/>
    </row>
    <row r="742" spans="1:32" s="25" customFormat="1" ht="22.5" x14ac:dyDescent="0.35">
      <c r="A742" s="54"/>
      <c r="J742" s="36"/>
      <c r="K742" s="36"/>
      <c r="L742" s="36"/>
      <c r="M742" s="36"/>
      <c r="N742" s="36"/>
      <c r="O742" s="27"/>
      <c r="P742" s="27"/>
      <c r="Q742" s="27"/>
      <c r="R742" s="27"/>
      <c r="S742" s="27"/>
      <c r="T742" s="27"/>
      <c r="U742" s="27"/>
      <c r="V742" s="27"/>
      <c r="W742" s="27"/>
      <c r="X742" s="27"/>
      <c r="Y742" s="27"/>
      <c r="Z742" s="27"/>
      <c r="AA742" s="27"/>
      <c r="AB742" s="27"/>
      <c r="AC742" s="27"/>
      <c r="AD742" s="27"/>
      <c r="AE742" s="27"/>
      <c r="AF742" s="27"/>
    </row>
    <row r="743" spans="1:32" s="25" customFormat="1" ht="22.5" x14ac:dyDescent="0.35">
      <c r="A743" s="54"/>
      <c r="J743" s="36"/>
      <c r="K743" s="36"/>
      <c r="L743" s="36"/>
      <c r="M743" s="36"/>
      <c r="N743" s="36"/>
      <c r="O743" s="27"/>
      <c r="P743" s="27"/>
      <c r="Q743" s="27"/>
      <c r="R743" s="27"/>
      <c r="S743" s="27"/>
      <c r="T743" s="27"/>
      <c r="U743" s="27"/>
      <c r="V743" s="27"/>
      <c r="W743" s="27"/>
      <c r="X743" s="27"/>
      <c r="Y743" s="27"/>
      <c r="Z743" s="27"/>
      <c r="AA743" s="27"/>
      <c r="AB743" s="27"/>
      <c r="AC743" s="27"/>
      <c r="AD743" s="27"/>
      <c r="AE743" s="27"/>
      <c r="AF743" s="27"/>
    </row>
    <row r="744" spans="1:32" s="25" customFormat="1" ht="22.5" x14ac:dyDescent="0.35">
      <c r="A744" s="54"/>
      <c r="J744" s="36"/>
      <c r="K744" s="36"/>
      <c r="L744" s="36"/>
      <c r="M744" s="36"/>
      <c r="N744" s="36"/>
      <c r="O744" s="27"/>
      <c r="P744" s="27"/>
      <c r="Q744" s="27"/>
      <c r="R744" s="27"/>
      <c r="S744" s="27"/>
      <c r="T744" s="27"/>
      <c r="U744" s="27"/>
      <c r="V744" s="27"/>
      <c r="W744" s="27"/>
      <c r="X744" s="27"/>
      <c r="Y744" s="27"/>
      <c r="Z744" s="27"/>
      <c r="AA744" s="27"/>
      <c r="AB744" s="27"/>
      <c r="AC744" s="27"/>
      <c r="AD744" s="27"/>
      <c r="AE744" s="27"/>
      <c r="AF744" s="27"/>
    </row>
    <row r="745" spans="1:32" s="25" customFormat="1" ht="22.5" x14ac:dyDescent="0.35">
      <c r="A745" s="54"/>
      <c r="J745" s="36"/>
      <c r="K745" s="36"/>
      <c r="L745" s="36"/>
      <c r="M745" s="36"/>
      <c r="N745" s="36"/>
      <c r="O745" s="27"/>
      <c r="P745" s="27"/>
      <c r="Q745" s="27"/>
      <c r="R745" s="27"/>
      <c r="S745" s="27"/>
      <c r="T745" s="27"/>
      <c r="U745" s="27"/>
      <c r="V745" s="27"/>
      <c r="W745" s="27"/>
      <c r="X745" s="27"/>
      <c r="Y745" s="27"/>
      <c r="Z745" s="27"/>
      <c r="AA745" s="27"/>
      <c r="AB745" s="27"/>
      <c r="AC745" s="27"/>
      <c r="AD745" s="27"/>
      <c r="AE745" s="27"/>
      <c r="AF745" s="27"/>
    </row>
    <row r="746" spans="1:32" s="25" customFormat="1" ht="22.5" x14ac:dyDescent="0.35">
      <c r="A746" s="54"/>
      <c r="J746" s="36"/>
      <c r="K746" s="36"/>
      <c r="L746" s="36"/>
      <c r="M746" s="36"/>
      <c r="N746" s="36"/>
      <c r="O746" s="27"/>
      <c r="P746" s="27"/>
      <c r="Q746" s="27"/>
      <c r="R746" s="27"/>
      <c r="S746" s="27"/>
      <c r="T746" s="27"/>
      <c r="U746" s="27"/>
      <c r="V746" s="27"/>
      <c r="W746" s="27"/>
      <c r="X746" s="27"/>
      <c r="Y746" s="27"/>
      <c r="Z746" s="27"/>
      <c r="AA746" s="27"/>
      <c r="AB746" s="27"/>
      <c r="AC746" s="27"/>
      <c r="AD746" s="27"/>
      <c r="AE746" s="27"/>
      <c r="AF746" s="27"/>
    </row>
    <row r="747" spans="1:32" s="25" customFormat="1" ht="22.5" x14ac:dyDescent="0.35">
      <c r="A747" s="54"/>
      <c r="J747" s="36"/>
      <c r="K747" s="36"/>
      <c r="L747" s="36"/>
      <c r="M747" s="36"/>
      <c r="N747" s="36"/>
      <c r="O747" s="27"/>
      <c r="P747" s="27"/>
      <c r="Q747" s="27"/>
      <c r="R747" s="27"/>
      <c r="S747" s="27"/>
      <c r="T747" s="27"/>
      <c r="U747" s="27"/>
      <c r="V747" s="27"/>
      <c r="W747" s="27"/>
      <c r="X747" s="27"/>
      <c r="Y747" s="27"/>
      <c r="Z747" s="27"/>
      <c r="AA747" s="27"/>
      <c r="AB747" s="27"/>
      <c r="AC747" s="27"/>
      <c r="AD747" s="27"/>
      <c r="AE747" s="27"/>
      <c r="AF747" s="27"/>
    </row>
    <row r="748" spans="1:32" s="25" customFormat="1" ht="22.5" x14ac:dyDescent="0.35">
      <c r="A748" s="54"/>
      <c r="J748" s="36"/>
      <c r="K748" s="36"/>
      <c r="L748" s="36"/>
      <c r="M748" s="36"/>
      <c r="N748" s="36"/>
      <c r="O748" s="27"/>
      <c r="P748" s="27"/>
      <c r="Q748" s="27"/>
      <c r="R748" s="27"/>
      <c r="S748" s="27"/>
      <c r="T748" s="27"/>
      <c r="U748" s="27"/>
      <c r="V748" s="27"/>
      <c r="W748" s="27"/>
      <c r="X748" s="27"/>
      <c r="Y748" s="27"/>
      <c r="Z748" s="27"/>
      <c r="AA748" s="27"/>
      <c r="AB748" s="27"/>
      <c r="AC748" s="27"/>
      <c r="AD748" s="27"/>
      <c r="AE748" s="27"/>
      <c r="AF748" s="27"/>
    </row>
    <row r="749" spans="1:32" s="25" customFormat="1" ht="22.5" x14ac:dyDescent="0.35">
      <c r="A749" s="54"/>
      <c r="J749" s="36"/>
      <c r="K749" s="36"/>
      <c r="L749" s="36"/>
      <c r="M749" s="36"/>
      <c r="N749" s="36"/>
      <c r="O749" s="27"/>
      <c r="P749" s="27"/>
      <c r="Q749" s="27"/>
      <c r="R749" s="27"/>
      <c r="S749" s="27"/>
      <c r="T749" s="27"/>
      <c r="U749" s="27"/>
      <c r="V749" s="27"/>
      <c r="W749" s="27"/>
      <c r="X749" s="27"/>
      <c r="Y749" s="27"/>
      <c r="Z749" s="27"/>
      <c r="AA749" s="27"/>
      <c r="AB749" s="27"/>
      <c r="AC749" s="27"/>
      <c r="AD749" s="27"/>
      <c r="AE749" s="27"/>
      <c r="AF749" s="27"/>
    </row>
    <row r="750" spans="1:32" s="25" customFormat="1" ht="22.5" x14ac:dyDescent="0.35">
      <c r="A750" s="54"/>
      <c r="J750" s="36"/>
      <c r="K750" s="36"/>
      <c r="L750" s="36"/>
      <c r="M750" s="36"/>
      <c r="N750" s="36"/>
      <c r="O750" s="27"/>
      <c r="P750" s="27"/>
      <c r="Q750" s="27"/>
      <c r="R750" s="27"/>
      <c r="S750" s="27"/>
      <c r="T750" s="27"/>
      <c r="U750" s="27"/>
      <c r="V750" s="27"/>
      <c r="W750" s="27"/>
      <c r="X750" s="27"/>
      <c r="Y750" s="27"/>
      <c r="Z750" s="27"/>
      <c r="AA750" s="27"/>
      <c r="AB750" s="27"/>
      <c r="AC750" s="27"/>
      <c r="AD750" s="27"/>
      <c r="AE750" s="27"/>
      <c r="AF750" s="27"/>
    </row>
    <row r="751" spans="1:32" s="25" customFormat="1" ht="22.5" x14ac:dyDescent="0.35">
      <c r="A751" s="54"/>
      <c r="J751" s="36"/>
      <c r="K751" s="36"/>
      <c r="L751" s="36"/>
      <c r="M751" s="36"/>
      <c r="N751" s="36"/>
      <c r="O751" s="27"/>
      <c r="P751" s="27"/>
      <c r="Q751" s="27"/>
      <c r="R751" s="27"/>
      <c r="S751" s="27"/>
      <c r="T751" s="27"/>
      <c r="U751" s="27"/>
      <c r="V751" s="27"/>
      <c r="W751" s="27"/>
      <c r="X751" s="27"/>
      <c r="Y751" s="27"/>
      <c r="Z751" s="27"/>
      <c r="AA751" s="27"/>
      <c r="AB751" s="27"/>
      <c r="AC751" s="27"/>
      <c r="AD751" s="27"/>
      <c r="AE751" s="27"/>
      <c r="AF751" s="27"/>
    </row>
    <row r="752" spans="1:32" s="25" customFormat="1" ht="22.5" x14ac:dyDescent="0.35">
      <c r="A752" s="54"/>
      <c r="J752" s="36"/>
      <c r="K752" s="36"/>
      <c r="L752" s="36"/>
      <c r="M752" s="36"/>
      <c r="N752" s="36"/>
      <c r="O752" s="27"/>
      <c r="P752" s="27"/>
      <c r="Q752" s="27"/>
      <c r="R752" s="27"/>
      <c r="S752" s="27"/>
      <c r="T752" s="27"/>
      <c r="U752" s="27"/>
      <c r="V752" s="27"/>
      <c r="W752" s="27"/>
      <c r="X752" s="27"/>
      <c r="Y752" s="27"/>
      <c r="Z752" s="27"/>
      <c r="AA752" s="27"/>
      <c r="AB752" s="27"/>
      <c r="AC752" s="27"/>
      <c r="AD752" s="27"/>
      <c r="AE752" s="27"/>
      <c r="AF752" s="27"/>
    </row>
    <row r="753" spans="1:32" s="9" customFormat="1" x14ac:dyDescent="0.45">
      <c r="A753" s="53"/>
      <c r="F753" s="25"/>
      <c r="H753" s="25"/>
      <c r="J753" s="29"/>
      <c r="K753" s="29"/>
      <c r="L753" s="29"/>
      <c r="M753" s="29"/>
      <c r="N753" s="29"/>
      <c r="O753" s="8"/>
      <c r="P753" s="8"/>
      <c r="Q753" s="8"/>
      <c r="R753" s="8"/>
      <c r="S753" s="8"/>
      <c r="T753" s="8"/>
      <c r="U753" s="8"/>
      <c r="V753" s="8"/>
      <c r="W753" s="8"/>
      <c r="X753" s="8"/>
      <c r="Y753" s="8"/>
      <c r="Z753" s="8"/>
      <c r="AA753" s="8"/>
      <c r="AB753" s="8"/>
      <c r="AC753" s="8"/>
      <c r="AD753" s="8"/>
      <c r="AE753" s="8"/>
      <c r="AF753" s="8"/>
    </row>
    <row r="754" spans="1:32" s="9" customFormat="1" x14ac:dyDescent="0.45">
      <c r="A754" s="53"/>
      <c r="F754" s="25"/>
      <c r="H754" s="25"/>
      <c r="J754" s="29"/>
      <c r="K754" s="29"/>
      <c r="L754" s="29"/>
      <c r="M754" s="29"/>
      <c r="N754" s="29"/>
      <c r="O754" s="8"/>
      <c r="P754" s="8"/>
      <c r="Q754" s="8"/>
      <c r="R754" s="8"/>
      <c r="S754" s="8"/>
      <c r="T754" s="8"/>
      <c r="U754" s="8"/>
      <c r="V754" s="8"/>
      <c r="W754" s="8"/>
      <c r="X754" s="8"/>
      <c r="Y754" s="8"/>
      <c r="Z754" s="8"/>
      <c r="AA754" s="8"/>
      <c r="AB754" s="8"/>
      <c r="AC754" s="8"/>
      <c r="AD754" s="8"/>
      <c r="AE754" s="8"/>
      <c r="AF754" s="8"/>
    </row>
    <row r="755" spans="1:32" s="9" customFormat="1" x14ac:dyDescent="0.45">
      <c r="A755" s="53"/>
      <c r="F755" s="25"/>
      <c r="J755" s="29"/>
      <c r="K755" s="29"/>
      <c r="L755" s="29"/>
      <c r="M755" s="29"/>
      <c r="N755" s="29"/>
      <c r="O755" s="8"/>
      <c r="P755" s="8"/>
      <c r="Q755" s="8"/>
      <c r="R755" s="8"/>
      <c r="S755" s="8"/>
      <c r="T755" s="8"/>
      <c r="U755" s="8"/>
      <c r="V755" s="8"/>
      <c r="W755" s="8"/>
      <c r="X755" s="8"/>
      <c r="Y755" s="8"/>
      <c r="Z755" s="8"/>
      <c r="AA755" s="8"/>
      <c r="AB755" s="8"/>
      <c r="AC755" s="8"/>
      <c r="AD755" s="8"/>
      <c r="AE755" s="8"/>
      <c r="AF755" s="8"/>
    </row>
    <row r="756" spans="1:32" s="9" customFormat="1" x14ac:dyDescent="0.45">
      <c r="A756" s="53"/>
      <c r="F756" s="25"/>
      <c r="J756" s="29"/>
      <c r="K756" s="29"/>
      <c r="L756" s="29"/>
      <c r="M756" s="29"/>
      <c r="N756" s="29"/>
      <c r="O756" s="8"/>
      <c r="P756" s="8"/>
      <c r="Q756" s="8"/>
      <c r="R756" s="8"/>
      <c r="S756" s="8"/>
      <c r="T756" s="8"/>
      <c r="U756" s="8"/>
      <c r="V756" s="8"/>
      <c r="W756" s="8"/>
      <c r="X756" s="8"/>
      <c r="Y756" s="8"/>
      <c r="Z756" s="8"/>
      <c r="AA756" s="8"/>
      <c r="AB756" s="8"/>
      <c r="AC756" s="8"/>
      <c r="AD756" s="8"/>
      <c r="AE756" s="8"/>
      <c r="AF756" s="8"/>
    </row>
    <row r="757" spans="1:32" s="9" customFormat="1" x14ac:dyDescent="0.45">
      <c r="A757" s="53"/>
      <c r="J757" s="29"/>
      <c r="K757" s="29"/>
      <c r="L757" s="29"/>
      <c r="M757" s="29"/>
      <c r="N757" s="29"/>
      <c r="O757" s="8"/>
      <c r="P757" s="8"/>
      <c r="Q757" s="8"/>
      <c r="R757" s="8"/>
      <c r="S757" s="8"/>
      <c r="T757" s="8"/>
      <c r="U757" s="8"/>
      <c r="V757" s="8"/>
      <c r="W757" s="8"/>
      <c r="X757" s="8"/>
      <c r="Y757" s="8"/>
      <c r="Z757" s="8"/>
      <c r="AA757" s="8"/>
      <c r="AB757" s="8"/>
      <c r="AC757" s="8"/>
      <c r="AD757" s="8"/>
      <c r="AE757" s="8"/>
      <c r="AF757" s="8"/>
    </row>
    <row r="758" spans="1:32" s="9" customFormat="1" x14ac:dyDescent="0.45">
      <c r="A758" s="53"/>
      <c r="J758" s="29"/>
      <c r="K758" s="29"/>
      <c r="L758" s="29"/>
      <c r="M758" s="29"/>
      <c r="N758" s="29"/>
      <c r="O758" s="8"/>
      <c r="P758" s="8"/>
      <c r="Q758" s="8"/>
      <c r="R758" s="8"/>
      <c r="S758" s="8"/>
      <c r="T758" s="8"/>
      <c r="U758" s="8"/>
      <c r="V758" s="8"/>
      <c r="W758" s="8"/>
      <c r="X758" s="8"/>
      <c r="Y758" s="8"/>
      <c r="Z758" s="8"/>
      <c r="AA758" s="8"/>
      <c r="AB758" s="8"/>
      <c r="AC758" s="8"/>
      <c r="AD758" s="8"/>
      <c r="AE758" s="8"/>
      <c r="AF758" s="8"/>
    </row>
    <row r="759" spans="1:32" s="9" customFormat="1" x14ac:dyDescent="0.45">
      <c r="A759" s="53"/>
      <c r="J759" s="29"/>
      <c r="K759" s="29"/>
      <c r="L759" s="29"/>
      <c r="M759" s="29"/>
      <c r="N759" s="29"/>
      <c r="O759" s="8"/>
      <c r="P759" s="8"/>
      <c r="Q759" s="8"/>
      <c r="R759" s="8"/>
      <c r="S759" s="8"/>
      <c r="T759" s="8"/>
      <c r="U759" s="8"/>
      <c r="V759" s="8"/>
      <c r="W759" s="8"/>
      <c r="X759" s="8"/>
      <c r="Y759" s="8"/>
      <c r="Z759" s="8"/>
      <c r="AA759" s="8"/>
      <c r="AB759" s="8"/>
      <c r="AC759" s="8"/>
      <c r="AD759" s="8"/>
      <c r="AE759" s="8"/>
      <c r="AF759" s="8"/>
    </row>
    <row r="760" spans="1:32" s="9" customFormat="1" x14ac:dyDescent="0.45">
      <c r="A760" s="53"/>
      <c r="J760" s="29"/>
      <c r="K760" s="29"/>
      <c r="L760" s="29"/>
      <c r="M760" s="29"/>
      <c r="N760" s="29"/>
      <c r="O760" s="8"/>
      <c r="P760" s="8"/>
      <c r="Q760" s="8"/>
      <c r="R760" s="8"/>
      <c r="S760" s="8"/>
      <c r="T760" s="8"/>
      <c r="U760" s="8"/>
      <c r="V760" s="8"/>
      <c r="W760" s="8"/>
      <c r="X760" s="8"/>
      <c r="Y760" s="8"/>
      <c r="Z760" s="8"/>
      <c r="AA760" s="8"/>
      <c r="AB760" s="8"/>
      <c r="AC760" s="8"/>
      <c r="AD760" s="8"/>
      <c r="AE760" s="8"/>
      <c r="AF760" s="8"/>
    </row>
    <row r="761" spans="1:32" s="9" customFormat="1" x14ac:dyDescent="0.45">
      <c r="A761" s="53"/>
      <c r="J761" s="29"/>
      <c r="K761" s="29"/>
      <c r="L761" s="29"/>
      <c r="M761" s="29"/>
      <c r="N761" s="29"/>
      <c r="O761" s="8"/>
      <c r="P761" s="8"/>
      <c r="Q761" s="8"/>
      <c r="R761" s="8"/>
      <c r="S761" s="8"/>
      <c r="T761" s="8"/>
      <c r="U761" s="8"/>
      <c r="V761" s="8"/>
      <c r="W761" s="8"/>
      <c r="X761" s="8"/>
      <c r="Y761" s="8"/>
      <c r="Z761" s="8"/>
      <c r="AA761" s="8"/>
      <c r="AB761" s="8"/>
      <c r="AC761" s="8"/>
      <c r="AD761" s="8"/>
      <c r="AE761" s="8"/>
      <c r="AF761" s="8"/>
    </row>
    <row r="762" spans="1:32" s="9" customFormat="1" x14ac:dyDescent="0.45">
      <c r="A762" s="53"/>
      <c r="J762" s="29"/>
      <c r="K762" s="29"/>
      <c r="L762" s="29"/>
      <c r="M762" s="29"/>
      <c r="N762" s="29"/>
      <c r="O762" s="8"/>
      <c r="P762" s="8"/>
      <c r="Q762" s="8"/>
      <c r="R762" s="8"/>
      <c r="S762" s="8"/>
      <c r="T762" s="8"/>
      <c r="U762" s="8"/>
      <c r="V762" s="8"/>
      <c r="W762" s="8"/>
      <c r="X762" s="8"/>
      <c r="Y762" s="8"/>
      <c r="Z762" s="8"/>
      <c r="AA762" s="8"/>
      <c r="AB762" s="8"/>
      <c r="AC762" s="8"/>
      <c r="AD762" s="8"/>
      <c r="AE762" s="8"/>
      <c r="AF762" s="8"/>
    </row>
    <row r="763" spans="1:32" s="9" customFormat="1" x14ac:dyDescent="0.45">
      <c r="A763" s="53"/>
      <c r="J763" s="29"/>
      <c r="K763" s="29"/>
      <c r="L763" s="29"/>
      <c r="M763" s="29"/>
      <c r="N763" s="29"/>
      <c r="O763" s="8"/>
      <c r="P763" s="8"/>
      <c r="Q763" s="8"/>
      <c r="R763" s="8"/>
      <c r="S763" s="8"/>
      <c r="T763" s="8"/>
      <c r="U763" s="8"/>
      <c r="V763" s="8"/>
      <c r="W763" s="8"/>
      <c r="X763" s="8"/>
      <c r="Y763" s="8"/>
      <c r="Z763" s="8"/>
      <c r="AA763" s="8"/>
      <c r="AB763" s="8"/>
      <c r="AC763" s="8"/>
      <c r="AD763" s="8"/>
      <c r="AE763" s="8"/>
      <c r="AF763" s="8"/>
    </row>
    <row r="764" spans="1:32" s="9" customFormat="1" x14ac:dyDescent="0.45">
      <c r="A764" s="53"/>
      <c r="J764" s="29"/>
      <c r="K764" s="29"/>
      <c r="L764" s="29"/>
      <c r="M764" s="29"/>
      <c r="N764" s="29"/>
      <c r="O764" s="8"/>
      <c r="P764" s="8"/>
      <c r="Q764" s="8"/>
      <c r="R764" s="8"/>
      <c r="S764" s="8"/>
      <c r="T764" s="8"/>
      <c r="U764" s="8"/>
      <c r="V764" s="8"/>
      <c r="W764" s="8"/>
      <c r="X764" s="8"/>
      <c r="Y764" s="8"/>
      <c r="Z764" s="8"/>
      <c r="AA764" s="8"/>
      <c r="AB764" s="8"/>
      <c r="AC764" s="8"/>
      <c r="AD764" s="8"/>
      <c r="AE764" s="8"/>
      <c r="AF764" s="8"/>
    </row>
    <row r="765" spans="1:32" s="9" customFormat="1" x14ac:dyDescent="0.45">
      <c r="A765" s="53"/>
      <c r="J765" s="29"/>
      <c r="K765" s="29"/>
      <c r="L765" s="29"/>
      <c r="M765" s="29"/>
      <c r="N765" s="29"/>
      <c r="O765" s="8"/>
      <c r="P765" s="8"/>
      <c r="Q765" s="8"/>
      <c r="R765" s="8"/>
      <c r="S765" s="8"/>
      <c r="T765" s="8"/>
      <c r="U765" s="8"/>
      <c r="V765" s="8"/>
      <c r="W765" s="8"/>
      <c r="X765" s="8"/>
      <c r="Y765" s="8"/>
      <c r="Z765" s="8"/>
      <c r="AA765" s="8"/>
      <c r="AB765" s="8"/>
      <c r="AC765" s="8"/>
      <c r="AD765" s="8"/>
      <c r="AE765" s="8"/>
      <c r="AF765" s="8"/>
    </row>
    <row r="766" spans="1:32" s="9" customFormat="1" x14ac:dyDescent="0.45">
      <c r="A766" s="53"/>
      <c r="J766" s="29"/>
      <c r="K766" s="29"/>
      <c r="L766" s="29"/>
      <c r="M766" s="29"/>
      <c r="N766" s="29"/>
      <c r="O766" s="8"/>
      <c r="P766" s="8"/>
      <c r="Q766" s="8"/>
      <c r="R766" s="8"/>
      <c r="S766" s="8"/>
      <c r="T766" s="8"/>
      <c r="U766" s="8"/>
      <c r="V766" s="8"/>
      <c r="W766" s="8"/>
      <c r="X766" s="8"/>
      <c r="Y766" s="8"/>
      <c r="Z766" s="8"/>
      <c r="AA766" s="8"/>
      <c r="AB766" s="8"/>
      <c r="AC766" s="8"/>
      <c r="AD766" s="8"/>
      <c r="AE766" s="8"/>
      <c r="AF766" s="8"/>
    </row>
    <row r="767" spans="1:32" s="9" customFormat="1" x14ac:dyDescent="0.45">
      <c r="A767" s="53"/>
      <c r="J767" s="29"/>
      <c r="K767" s="29"/>
      <c r="L767" s="29"/>
      <c r="M767" s="29"/>
      <c r="N767" s="29"/>
      <c r="O767" s="8"/>
      <c r="P767" s="8"/>
      <c r="Q767" s="8"/>
      <c r="R767" s="8"/>
      <c r="S767" s="8"/>
      <c r="T767" s="8"/>
      <c r="U767" s="8"/>
      <c r="V767" s="8"/>
      <c r="W767" s="8"/>
      <c r="X767" s="8"/>
      <c r="Y767" s="8"/>
      <c r="Z767" s="8"/>
      <c r="AA767" s="8"/>
      <c r="AB767" s="8"/>
      <c r="AC767" s="8"/>
      <c r="AD767" s="8"/>
      <c r="AE767" s="8"/>
      <c r="AF767" s="8"/>
    </row>
    <row r="768" spans="1:32" s="9" customFormat="1" x14ac:dyDescent="0.45">
      <c r="A768" s="53"/>
      <c r="J768" s="29"/>
      <c r="K768" s="29"/>
      <c r="L768" s="29"/>
      <c r="M768" s="29"/>
      <c r="N768" s="29"/>
      <c r="O768" s="8"/>
      <c r="P768" s="8"/>
      <c r="Q768" s="8"/>
      <c r="R768" s="8"/>
      <c r="S768" s="8"/>
      <c r="T768" s="8"/>
      <c r="U768" s="8"/>
      <c r="V768" s="8"/>
      <c r="W768" s="8"/>
      <c r="X768" s="8"/>
      <c r="Y768" s="8"/>
      <c r="Z768" s="8"/>
      <c r="AA768" s="8"/>
      <c r="AB768" s="8"/>
      <c r="AC768" s="8"/>
      <c r="AD768" s="8"/>
      <c r="AE768" s="8"/>
      <c r="AF768" s="8"/>
    </row>
    <row r="769" spans="1:32" s="9" customFormat="1" x14ac:dyDescent="0.45">
      <c r="A769" s="53"/>
      <c r="J769" s="29"/>
      <c r="K769" s="29"/>
      <c r="L769" s="29"/>
      <c r="M769" s="29"/>
      <c r="N769" s="29"/>
      <c r="O769" s="8"/>
      <c r="P769" s="8"/>
      <c r="Q769" s="8"/>
      <c r="R769" s="8"/>
      <c r="S769" s="8"/>
      <c r="T769" s="8"/>
      <c r="U769" s="8"/>
      <c r="V769" s="8"/>
      <c r="W769" s="8"/>
      <c r="X769" s="8"/>
      <c r="Y769" s="8"/>
      <c r="Z769" s="8"/>
      <c r="AA769" s="8"/>
      <c r="AB769" s="8"/>
      <c r="AC769" s="8"/>
      <c r="AD769" s="8"/>
      <c r="AE769" s="8"/>
      <c r="AF769" s="8"/>
    </row>
    <row r="770" spans="1:32" s="9" customFormat="1" x14ac:dyDescent="0.45">
      <c r="A770" s="53"/>
      <c r="J770" s="29"/>
      <c r="K770" s="29"/>
      <c r="L770" s="29"/>
      <c r="M770" s="29"/>
      <c r="N770" s="29"/>
      <c r="O770" s="8"/>
      <c r="P770" s="8"/>
      <c r="Q770" s="8"/>
      <c r="R770" s="8"/>
      <c r="S770" s="8"/>
      <c r="T770" s="8"/>
      <c r="U770" s="8"/>
      <c r="V770" s="8"/>
      <c r="W770" s="8"/>
      <c r="X770" s="8"/>
      <c r="Y770" s="8"/>
      <c r="Z770" s="8"/>
      <c r="AA770" s="8"/>
      <c r="AB770" s="8"/>
      <c r="AC770" s="8"/>
      <c r="AD770" s="8"/>
      <c r="AE770" s="8"/>
      <c r="AF770" s="8"/>
    </row>
    <row r="771" spans="1:32" s="9" customFormat="1" x14ac:dyDescent="0.45">
      <c r="A771" s="53"/>
      <c r="J771" s="29"/>
      <c r="K771" s="29"/>
      <c r="L771" s="29"/>
      <c r="M771" s="29"/>
      <c r="N771" s="29"/>
      <c r="O771" s="8"/>
      <c r="P771" s="8"/>
      <c r="Q771" s="8"/>
      <c r="R771" s="8"/>
      <c r="S771" s="8"/>
      <c r="T771" s="8"/>
      <c r="U771" s="8"/>
      <c r="V771" s="8"/>
      <c r="W771" s="8"/>
      <c r="X771" s="8"/>
      <c r="Y771" s="8"/>
      <c r="Z771" s="8"/>
      <c r="AA771" s="8"/>
      <c r="AB771" s="8"/>
      <c r="AC771" s="8"/>
      <c r="AD771" s="8"/>
      <c r="AE771" s="8"/>
      <c r="AF771" s="8"/>
    </row>
    <row r="772" spans="1:32" s="9" customFormat="1" x14ac:dyDescent="0.45">
      <c r="A772" s="53"/>
      <c r="J772" s="29"/>
      <c r="K772" s="29"/>
      <c r="L772" s="29"/>
      <c r="M772" s="29"/>
      <c r="N772" s="29"/>
      <c r="O772" s="8"/>
      <c r="P772" s="8"/>
      <c r="Q772" s="8"/>
      <c r="R772" s="8"/>
      <c r="S772" s="8"/>
      <c r="T772" s="8"/>
      <c r="U772" s="8"/>
      <c r="V772" s="8"/>
      <c r="W772" s="8"/>
      <c r="X772" s="8"/>
      <c r="Y772" s="8"/>
      <c r="Z772" s="8"/>
      <c r="AA772" s="8"/>
      <c r="AB772" s="8"/>
      <c r="AC772" s="8"/>
      <c r="AD772" s="8"/>
      <c r="AE772" s="8"/>
      <c r="AF772" s="8"/>
    </row>
    <row r="773" spans="1:32" s="9" customFormat="1" x14ac:dyDescent="0.45">
      <c r="A773" s="53"/>
      <c r="J773" s="29"/>
      <c r="K773" s="29"/>
      <c r="L773" s="29"/>
      <c r="M773" s="29"/>
      <c r="N773" s="29"/>
      <c r="O773" s="8"/>
      <c r="P773" s="8"/>
      <c r="Q773" s="8"/>
      <c r="R773" s="8"/>
      <c r="S773" s="8"/>
      <c r="T773" s="8"/>
      <c r="U773" s="8"/>
      <c r="V773" s="8"/>
      <c r="W773" s="8"/>
      <c r="X773" s="8"/>
      <c r="Y773" s="8"/>
      <c r="Z773" s="8"/>
      <c r="AA773" s="8"/>
      <c r="AB773" s="8"/>
      <c r="AC773" s="8"/>
      <c r="AD773" s="8"/>
      <c r="AE773" s="8"/>
      <c r="AF773" s="8"/>
    </row>
    <row r="774" spans="1:32" s="9" customFormat="1" x14ac:dyDescent="0.45">
      <c r="A774" s="53"/>
      <c r="J774" s="29"/>
      <c r="K774" s="29"/>
      <c r="L774" s="29"/>
      <c r="M774" s="29"/>
      <c r="N774" s="29"/>
      <c r="O774" s="8"/>
      <c r="P774" s="8"/>
      <c r="Q774" s="8"/>
      <c r="R774" s="8"/>
      <c r="S774" s="8"/>
      <c r="T774" s="8"/>
      <c r="U774" s="8"/>
      <c r="V774" s="8"/>
      <c r="W774" s="8"/>
      <c r="X774" s="8"/>
      <c r="Y774" s="8"/>
      <c r="Z774" s="8"/>
      <c r="AA774" s="8"/>
      <c r="AB774" s="8"/>
      <c r="AC774" s="8"/>
      <c r="AD774" s="8"/>
      <c r="AE774" s="8"/>
      <c r="AF774" s="8"/>
    </row>
    <row r="775" spans="1:32" s="9" customFormat="1" x14ac:dyDescent="0.45">
      <c r="A775" s="53"/>
      <c r="J775" s="29"/>
      <c r="K775" s="29"/>
      <c r="L775" s="29"/>
      <c r="M775" s="29"/>
      <c r="N775" s="29"/>
      <c r="O775" s="8"/>
      <c r="P775" s="8"/>
      <c r="Q775" s="8"/>
      <c r="R775" s="8"/>
      <c r="S775" s="8"/>
      <c r="T775" s="8"/>
      <c r="U775" s="8"/>
      <c r="V775" s="8"/>
      <c r="W775" s="8"/>
      <c r="X775" s="8"/>
      <c r="Y775" s="8"/>
      <c r="Z775" s="8"/>
      <c r="AA775" s="8"/>
      <c r="AB775" s="8"/>
      <c r="AC775" s="8"/>
      <c r="AD775" s="8"/>
      <c r="AE775" s="8"/>
      <c r="AF775" s="8"/>
    </row>
    <row r="776" spans="1:32" s="9" customFormat="1" x14ac:dyDescent="0.45">
      <c r="A776" s="53"/>
      <c r="J776" s="29"/>
      <c r="K776" s="29"/>
      <c r="L776" s="29"/>
      <c r="M776" s="29"/>
      <c r="N776" s="29"/>
      <c r="O776" s="8"/>
      <c r="P776" s="8"/>
      <c r="Q776" s="8"/>
      <c r="R776" s="8"/>
      <c r="S776" s="8"/>
      <c r="T776" s="8"/>
      <c r="U776" s="8"/>
      <c r="V776" s="8"/>
      <c r="W776" s="8"/>
      <c r="X776" s="8"/>
      <c r="Y776" s="8"/>
      <c r="Z776" s="8"/>
      <c r="AA776" s="8"/>
      <c r="AB776" s="8"/>
      <c r="AC776" s="8"/>
      <c r="AD776" s="8"/>
      <c r="AE776" s="8"/>
      <c r="AF776" s="8"/>
    </row>
    <row r="777" spans="1:32" s="9" customFormat="1" x14ac:dyDescent="0.45">
      <c r="A777" s="53"/>
      <c r="J777" s="29"/>
      <c r="K777" s="29"/>
      <c r="L777" s="29"/>
      <c r="M777" s="29"/>
      <c r="N777" s="29"/>
      <c r="O777" s="8"/>
      <c r="P777" s="8"/>
      <c r="Q777" s="8"/>
      <c r="R777" s="8"/>
      <c r="S777" s="8"/>
      <c r="T777" s="8"/>
      <c r="U777" s="8"/>
      <c r="V777" s="8"/>
      <c r="W777" s="8"/>
      <c r="X777" s="8"/>
      <c r="Y777" s="8"/>
      <c r="Z777" s="8"/>
      <c r="AA777" s="8"/>
      <c r="AB777" s="8"/>
      <c r="AC777" s="8"/>
      <c r="AD777" s="8"/>
      <c r="AE777" s="8"/>
      <c r="AF777" s="8"/>
    </row>
    <row r="778" spans="1:32" s="9" customFormat="1" x14ac:dyDescent="0.45">
      <c r="A778" s="53"/>
      <c r="J778" s="29"/>
      <c r="K778" s="29"/>
      <c r="L778" s="29"/>
      <c r="M778" s="29"/>
      <c r="N778" s="29"/>
      <c r="O778" s="8"/>
      <c r="P778" s="8"/>
      <c r="Q778" s="8"/>
      <c r="R778" s="8"/>
      <c r="S778" s="8"/>
      <c r="T778" s="8"/>
      <c r="U778" s="8"/>
      <c r="V778" s="8"/>
      <c r="W778" s="8"/>
      <c r="X778" s="8"/>
      <c r="Y778" s="8"/>
      <c r="Z778" s="8"/>
      <c r="AA778" s="8"/>
      <c r="AB778" s="8"/>
      <c r="AC778" s="8"/>
      <c r="AD778" s="8"/>
      <c r="AE778" s="8"/>
      <c r="AF778" s="8"/>
    </row>
    <row r="779" spans="1:32" s="9" customFormat="1" x14ac:dyDescent="0.45">
      <c r="A779" s="53"/>
      <c r="J779" s="29"/>
      <c r="K779" s="29"/>
      <c r="L779" s="29"/>
      <c r="M779" s="29"/>
      <c r="N779" s="29"/>
      <c r="O779" s="8"/>
      <c r="P779" s="8"/>
      <c r="Q779" s="8"/>
      <c r="R779" s="8"/>
      <c r="S779" s="8"/>
      <c r="T779" s="8"/>
      <c r="U779" s="8"/>
      <c r="V779" s="8"/>
      <c r="W779" s="8"/>
      <c r="X779" s="8"/>
      <c r="Y779" s="8"/>
      <c r="Z779" s="8"/>
      <c r="AA779" s="8"/>
      <c r="AB779" s="8"/>
      <c r="AC779" s="8"/>
      <c r="AD779" s="8"/>
      <c r="AE779" s="8"/>
      <c r="AF779" s="8"/>
    </row>
    <row r="780" spans="1:32" s="9" customFormat="1" x14ac:dyDescent="0.45">
      <c r="A780" s="53"/>
      <c r="J780" s="29"/>
      <c r="K780" s="29"/>
      <c r="L780" s="29"/>
      <c r="M780" s="29"/>
      <c r="N780" s="29"/>
      <c r="O780" s="8"/>
      <c r="P780" s="8"/>
      <c r="Q780" s="8"/>
      <c r="R780" s="8"/>
      <c r="S780" s="8"/>
      <c r="T780" s="8"/>
      <c r="U780" s="8"/>
      <c r="V780" s="8"/>
      <c r="W780" s="8"/>
      <c r="X780" s="8"/>
      <c r="Y780" s="8"/>
      <c r="Z780" s="8"/>
      <c r="AA780" s="8"/>
      <c r="AB780" s="8"/>
      <c r="AC780" s="8"/>
      <c r="AD780" s="8"/>
      <c r="AE780" s="8"/>
      <c r="AF780" s="8"/>
    </row>
    <row r="781" spans="1:32" s="9" customFormat="1" x14ac:dyDescent="0.45">
      <c r="A781" s="53"/>
      <c r="J781" s="29"/>
      <c r="K781" s="29"/>
      <c r="L781" s="29"/>
      <c r="M781" s="29"/>
      <c r="N781" s="29"/>
      <c r="O781" s="8"/>
      <c r="P781" s="8"/>
      <c r="Q781" s="8"/>
      <c r="R781" s="8"/>
      <c r="S781" s="8"/>
      <c r="T781" s="8"/>
      <c r="U781" s="8"/>
      <c r="V781" s="8"/>
      <c r="W781" s="8"/>
      <c r="X781" s="8"/>
      <c r="Y781" s="8"/>
      <c r="Z781" s="8"/>
      <c r="AA781" s="8"/>
      <c r="AB781" s="8"/>
      <c r="AC781" s="8"/>
      <c r="AD781" s="8"/>
      <c r="AE781" s="8"/>
      <c r="AF781" s="8"/>
    </row>
    <row r="782" spans="1:32" s="9" customFormat="1" x14ac:dyDescent="0.45">
      <c r="A782" s="53"/>
      <c r="J782" s="29"/>
      <c r="K782" s="29"/>
      <c r="L782" s="29"/>
      <c r="M782" s="29"/>
      <c r="N782" s="29"/>
      <c r="O782" s="8"/>
      <c r="P782" s="8"/>
      <c r="Q782" s="8"/>
      <c r="R782" s="8"/>
      <c r="S782" s="8"/>
      <c r="T782" s="8"/>
      <c r="U782" s="8"/>
      <c r="V782" s="8"/>
      <c r="W782" s="8"/>
      <c r="X782" s="8"/>
      <c r="Y782" s="8"/>
      <c r="Z782" s="8"/>
      <c r="AA782" s="8"/>
      <c r="AB782" s="8"/>
      <c r="AC782" s="8"/>
      <c r="AD782" s="8"/>
      <c r="AE782" s="8"/>
      <c r="AF782" s="8"/>
    </row>
    <row r="783" spans="1:32" s="9" customFormat="1" x14ac:dyDescent="0.45">
      <c r="A783" s="53"/>
      <c r="J783" s="29"/>
      <c r="K783" s="29"/>
      <c r="L783" s="29"/>
      <c r="M783" s="29"/>
      <c r="N783" s="29"/>
      <c r="O783" s="8"/>
      <c r="P783" s="8"/>
      <c r="Q783" s="8"/>
      <c r="R783" s="8"/>
      <c r="S783" s="8"/>
      <c r="T783" s="8"/>
      <c r="U783" s="8"/>
      <c r="V783" s="8"/>
      <c r="W783" s="8"/>
      <c r="X783" s="8"/>
      <c r="Y783" s="8"/>
      <c r="Z783" s="8"/>
      <c r="AA783" s="8"/>
      <c r="AB783" s="8"/>
      <c r="AC783" s="8"/>
      <c r="AD783" s="8"/>
      <c r="AE783" s="8"/>
      <c r="AF783" s="8"/>
    </row>
    <row r="784" spans="1:32" s="9" customFormat="1" x14ac:dyDescent="0.45">
      <c r="A784" s="53"/>
      <c r="J784" s="29"/>
      <c r="K784" s="29"/>
      <c r="L784" s="29"/>
      <c r="M784" s="29"/>
      <c r="N784" s="29"/>
      <c r="O784" s="8"/>
      <c r="P784" s="8"/>
      <c r="Q784" s="8"/>
      <c r="R784" s="8"/>
      <c r="S784" s="8"/>
      <c r="T784" s="8"/>
      <c r="U784" s="8"/>
      <c r="V784" s="8"/>
      <c r="W784" s="8"/>
      <c r="X784" s="8"/>
      <c r="Y784" s="8"/>
      <c r="Z784" s="8"/>
      <c r="AA784" s="8"/>
      <c r="AB784" s="8"/>
      <c r="AC784" s="8"/>
      <c r="AD784" s="8"/>
      <c r="AE784" s="8"/>
      <c r="AF784" s="8"/>
    </row>
    <row r="785" spans="1:32" s="9" customFormat="1" x14ac:dyDescent="0.45">
      <c r="A785" s="53"/>
      <c r="J785" s="29"/>
      <c r="K785" s="29"/>
      <c r="L785" s="29"/>
      <c r="M785" s="29"/>
      <c r="N785" s="29"/>
      <c r="O785" s="8"/>
      <c r="P785" s="8"/>
      <c r="Q785" s="8"/>
      <c r="R785" s="8"/>
      <c r="S785" s="8"/>
      <c r="T785" s="8"/>
      <c r="U785" s="8"/>
      <c r="V785" s="8"/>
      <c r="W785" s="8"/>
      <c r="X785" s="8"/>
      <c r="Y785" s="8"/>
      <c r="Z785" s="8"/>
      <c r="AA785" s="8"/>
      <c r="AB785" s="8"/>
      <c r="AC785" s="8"/>
      <c r="AD785" s="8"/>
      <c r="AE785" s="8"/>
      <c r="AF785" s="8"/>
    </row>
    <row r="786" spans="1:32" s="9" customFormat="1" x14ac:dyDescent="0.45">
      <c r="A786" s="53"/>
      <c r="J786" s="29"/>
      <c r="K786" s="29"/>
      <c r="L786" s="29"/>
      <c r="M786" s="29"/>
      <c r="N786" s="29"/>
      <c r="O786" s="8"/>
      <c r="P786" s="8"/>
      <c r="Q786" s="8"/>
      <c r="R786" s="8"/>
      <c r="S786" s="8"/>
      <c r="T786" s="8"/>
      <c r="U786" s="8"/>
      <c r="V786" s="8"/>
      <c r="W786" s="8"/>
      <c r="X786" s="8"/>
      <c r="Y786" s="8"/>
      <c r="Z786" s="8"/>
      <c r="AA786" s="8"/>
      <c r="AB786" s="8"/>
      <c r="AC786" s="8"/>
      <c r="AD786" s="8"/>
      <c r="AE786" s="8"/>
      <c r="AF786" s="8"/>
    </row>
    <row r="787" spans="1:32" s="9" customFormat="1" x14ac:dyDescent="0.45">
      <c r="A787" s="53"/>
      <c r="J787" s="29"/>
      <c r="K787" s="29"/>
      <c r="L787" s="29"/>
      <c r="M787" s="29"/>
      <c r="N787" s="29"/>
      <c r="O787" s="8"/>
      <c r="P787" s="8"/>
      <c r="Q787" s="8"/>
      <c r="R787" s="8"/>
      <c r="S787" s="8"/>
      <c r="T787" s="8"/>
      <c r="U787" s="8"/>
      <c r="V787" s="8"/>
      <c r="W787" s="8"/>
      <c r="X787" s="8"/>
      <c r="Y787" s="8"/>
      <c r="Z787" s="8"/>
      <c r="AA787" s="8"/>
      <c r="AB787" s="8"/>
      <c r="AC787" s="8"/>
      <c r="AD787" s="8"/>
      <c r="AE787" s="8"/>
      <c r="AF787" s="8"/>
    </row>
    <row r="788" spans="1:32" s="9" customFormat="1" x14ac:dyDescent="0.45">
      <c r="A788" s="53"/>
      <c r="J788" s="29"/>
      <c r="K788" s="29"/>
      <c r="L788" s="29"/>
      <c r="M788" s="29"/>
      <c r="N788" s="29"/>
      <c r="O788" s="8"/>
      <c r="P788" s="8"/>
      <c r="Q788" s="8"/>
      <c r="R788" s="8"/>
      <c r="S788" s="8"/>
      <c r="T788" s="8"/>
      <c r="U788" s="8"/>
      <c r="V788" s="8"/>
      <c r="W788" s="8"/>
      <c r="X788" s="8"/>
      <c r="Y788" s="8"/>
      <c r="Z788" s="8"/>
      <c r="AA788" s="8"/>
      <c r="AB788" s="8"/>
      <c r="AC788" s="8"/>
      <c r="AD788" s="8"/>
      <c r="AE788" s="8"/>
      <c r="AF788" s="8"/>
    </row>
    <row r="789" spans="1:32" s="9" customFormat="1" x14ac:dyDescent="0.45">
      <c r="A789" s="53"/>
      <c r="J789" s="29"/>
      <c r="K789" s="29"/>
      <c r="L789" s="29"/>
      <c r="M789" s="29"/>
      <c r="N789" s="29"/>
      <c r="O789" s="8"/>
      <c r="P789" s="8"/>
      <c r="Q789" s="8"/>
      <c r="R789" s="8"/>
      <c r="S789" s="8"/>
      <c r="T789" s="8"/>
      <c r="U789" s="8"/>
      <c r="V789" s="8"/>
      <c r="W789" s="8"/>
      <c r="X789" s="8"/>
      <c r="Y789" s="8"/>
      <c r="Z789" s="8"/>
      <c r="AA789" s="8"/>
      <c r="AB789" s="8"/>
      <c r="AC789" s="8"/>
      <c r="AD789" s="8"/>
      <c r="AE789" s="8"/>
      <c r="AF789" s="8"/>
    </row>
    <row r="790" spans="1:32" s="9" customFormat="1" x14ac:dyDescent="0.45">
      <c r="A790" s="53"/>
      <c r="J790" s="29"/>
      <c r="K790" s="29"/>
      <c r="L790" s="29"/>
      <c r="M790" s="29"/>
      <c r="N790" s="29"/>
      <c r="O790" s="8"/>
      <c r="P790" s="8"/>
      <c r="Q790" s="8"/>
      <c r="R790" s="8"/>
      <c r="S790" s="8"/>
      <c r="T790" s="8"/>
      <c r="U790" s="8"/>
      <c r="V790" s="8"/>
      <c r="W790" s="8"/>
      <c r="X790" s="8"/>
      <c r="Y790" s="8"/>
      <c r="Z790" s="8"/>
      <c r="AA790" s="8"/>
      <c r="AB790" s="8"/>
      <c r="AC790" s="8"/>
      <c r="AD790" s="8"/>
      <c r="AE790" s="8"/>
      <c r="AF790" s="8"/>
    </row>
    <row r="791" spans="1:32" s="9" customFormat="1" x14ac:dyDescent="0.45">
      <c r="A791" s="53"/>
      <c r="J791" s="29"/>
      <c r="K791" s="29"/>
      <c r="L791" s="29"/>
      <c r="M791" s="29"/>
      <c r="N791" s="29"/>
      <c r="O791" s="8"/>
      <c r="P791" s="8"/>
      <c r="Q791" s="8"/>
      <c r="R791" s="8"/>
      <c r="S791" s="8"/>
      <c r="T791" s="8"/>
      <c r="U791" s="8"/>
      <c r="V791" s="8"/>
      <c r="W791" s="8"/>
      <c r="X791" s="8"/>
      <c r="Y791" s="8"/>
      <c r="Z791" s="8"/>
      <c r="AA791" s="8"/>
      <c r="AB791" s="8"/>
      <c r="AC791" s="8"/>
      <c r="AD791" s="8"/>
      <c r="AE791" s="8"/>
      <c r="AF791" s="8"/>
    </row>
    <row r="792" spans="1:32" s="9" customFormat="1" x14ac:dyDescent="0.45">
      <c r="A792" s="53"/>
      <c r="J792" s="29"/>
      <c r="K792" s="29"/>
      <c r="L792" s="29"/>
      <c r="M792" s="29"/>
      <c r="N792" s="29"/>
      <c r="O792" s="8"/>
      <c r="P792" s="8"/>
      <c r="Q792" s="8"/>
      <c r="R792" s="8"/>
      <c r="S792" s="8"/>
      <c r="T792" s="8"/>
      <c r="U792" s="8"/>
      <c r="V792" s="8"/>
      <c r="W792" s="8"/>
      <c r="X792" s="8"/>
      <c r="Y792" s="8"/>
      <c r="Z792" s="8"/>
      <c r="AA792" s="8"/>
      <c r="AB792" s="8"/>
      <c r="AC792" s="8"/>
      <c r="AD792" s="8"/>
      <c r="AE792" s="8"/>
      <c r="AF792" s="8"/>
    </row>
    <row r="793" spans="1:32" s="9" customFormat="1" x14ac:dyDescent="0.45">
      <c r="A793" s="53"/>
      <c r="J793" s="29"/>
      <c r="K793" s="29"/>
      <c r="L793" s="29"/>
      <c r="M793" s="29"/>
      <c r="N793" s="29"/>
      <c r="O793" s="8"/>
      <c r="P793" s="8"/>
      <c r="Q793" s="8"/>
      <c r="R793" s="8"/>
      <c r="S793" s="8"/>
      <c r="T793" s="8"/>
      <c r="U793" s="8"/>
      <c r="V793" s="8"/>
      <c r="W793" s="8"/>
      <c r="X793" s="8"/>
      <c r="Y793" s="8"/>
      <c r="Z793" s="8"/>
      <c r="AA793" s="8"/>
      <c r="AB793" s="8"/>
      <c r="AC793" s="8"/>
      <c r="AD793" s="8"/>
      <c r="AE793" s="8"/>
      <c r="AF793" s="8"/>
    </row>
    <row r="794" spans="1:32" s="9" customFormat="1" x14ac:dyDescent="0.45">
      <c r="A794" s="53"/>
      <c r="J794" s="29"/>
      <c r="K794" s="29"/>
      <c r="L794" s="29"/>
      <c r="M794" s="29"/>
      <c r="N794" s="29"/>
      <c r="O794" s="8"/>
      <c r="P794" s="8"/>
      <c r="Q794" s="8"/>
      <c r="R794" s="8"/>
      <c r="S794" s="8"/>
      <c r="T794" s="8"/>
      <c r="U794" s="8"/>
      <c r="V794" s="8"/>
      <c r="W794" s="8"/>
      <c r="X794" s="8"/>
      <c r="Y794" s="8"/>
      <c r="Z794" s="8"/>
      <c r="AA794" s="8"/>
      <c r="AB794" s="8"/>
      <c r="AC794" s="8"/>
      <c r="AD794" s="8"/>
      <c r="AE794" s="8"/>
      <c r="AF794" s="8"/>
    </row>
    <row r="795" spans="1:32" s="9" customFormat="1" x14ac:dyDescent="0.45">
      <c r="A795" s="53"/>
      <c r="J795" s="29"/>
      <c r="K795" s="29"/>
      <c r="L795" s="29"/>
      <c r="M795" s="29"/>
      <c r="N795" s="29"/>
      <c r="O795" s="8"/>
      <c r="P795" s="8"/>
      <c r="Q795" s="8"/>
      <c r="R795" s="8"/>
      <c r="S795" s="8"/>
      <c r="T795" s="8"/>
      <c r="U795" s="8"/>
      <c r="V795" s="8"/>
      <c r="W795" s="8"/>
      <c r="X795" s="8"/>
      <c r="Y795" s="8"/>
      <c r="Z795" s="8"/>
      <c r="AA795" s="8"/>
      <c r="AB795" s="8"/>
      <c r="AC795" s="8"/>
      <c r="AD795" s="8"/>
      <c r="AE795" s="8"/>
      <c r="AF795" s="8"/>
    </row>
    <row r="796" spans="1:32" s="9" customFormat="1" ht="18.5" customHeight="1" x14ac:dyDescent="0.45">
      <c r="A796" s="113"/>
      <c r="B796" s="113"/>
      <c r="C796" s="113"/>
      <c r="D796" s="113"/>
      <c r="E796" s="113"/>
      <c r="F796" s="113"/>
      <c r="G796" s="113"/>
      <c r="H796" s="113"/>
      <c r="I796" s="113"/>
      <c r="J796" s="29"/>
      <c r="K796" s="29"/>
      <c r="L796" s="29"/>
      <c r="M796" s="29"/>
      <c r="N796" s="29"/>
      <c r="O796" s="8"/>
      <c r="P796" s="8"/>
      <c r="Q796" s="8"/>
      <c r="R796" s="8"/>
      <c r="S796" s="8"/>
      <c r="T796" s="8"/>
      <c r="U796" s="8"/>
      <c r="V796" s="8"/>
      <c r="W796" s="8"/>
      <c r="X796" s="8"/>
      <c r="Y796" s="8"/>
      <c r="Z796" s="8"/>
      <c r="AA796" s="8"/>
      <c r="AB796" s="8"/>
      <c r="AC796" s="8"/>
      <c r="AD796" s="8"/>
      <c r="AE796" s="8"/>
      <c r="AF796" s="8"/>
    </row>
    <row r="797" spans="1:32" s="9" customFormat="1" ht="18.5" x14ac:dyDescent="0.45">
      <c r="A797" s="113"/>
      <c r="B797" s="113"/>
      <c r="C797" s="113"/>
      <c r="D797" s="113"/>
      <c r="E797" s="113"/>
      <c r="F797" s="113"/>
      <c r="G797" s="113"/>
      <c r="H797" s="113"/>
      <c r="I797" s="113"/>
      <c r="J797" s="29"/>
      <c r="K797" s="29"/>
      <c r="L797" s="29"/>
      <c r="M797" s="29"/>
      <c r="N797" s="29"/>
      <c r="O797" s="8"/>
      <c r="P797" s="8"/>
      <c r="Q797" s="8"/>
      <c r="R797" s="8"/>
      <c r="S797" s="8"/>
      <c r="T797" s="8"/>
      <c r="U797" s="8"/>
      <c r="V797" s="8"/>
      <c r="W797" s="8"/>
      <c r="X797" s="8"/>
      <c r="Y797" s="8"/>
      <c r="Z797" s="8"/>
      <c r="AA797" s="8"/>
      <c r="AB797" s="8"/>
      <c r="AC797" s="8"/>
      <c r="AD797" s="8"/>
      <c r="AE797" s="8"/>
      <c r="AF797" s="8"/>
    </row>
    <row r="798" spans="1:32" s="9" customFormat="1" x14ac:dyDescent="0.45">
      <c r="A798" s="53"/>
      <c r="J798" s="29"/>
      <c r="K798" s="29"/>
      <c r="L798" s="29"/>
      <c r="M798" s="29"/>
      <c r="N798" s="29"/>
      <c r="O798" s="8"/>
      <c r="P798" s="8"/>
      <c r="Q798" s="8"/>
      <c r="R798" s="8"/>
      <c r="S798" s="8"/>
      <c r="T798" s="8"/>
      <c r="U798" s="8"/>
      <c r="V798" s="8"/>
      <c r="W798" s="8"/>
      <c r="X798" s="8"/>
      <c r="Y798" s="8"/>
      <c r="Z798" s="8"/>
      <c r="AA798" s="8"/>
      <c r="AB798" s="8"/>
      <c r="AC798" s="8"/>
      <c r="AD798" s="8"/>
      <c r="AE798" s="8"/>
      <c r="AF798" s="8"/>
    </row>
    <row r="799" spans="1:32" s="9" customFormat="1" x14ac:dyDescent="0.45">
      <c r="A799" s="53"/>
      <c r="J799" s="29"/>
      <c r="K799" s="29"/>
      <c r="L799" s="29"/>
      <c r="M799" s="29"/>
      <c r="N799" s="29"/>
      <c r="O799" s="8"/>
      <c r="P799" s="8"/>
      <c r="Q799" s="8"/>
      <c r="R799" s="8"/>
      <c r="S799" s="8"/>
      <c r="T799" s="8"/>
      <c r="U799" s="8"/>
      <c r="V799" s="8"/>
      <c r="W799" s="8"/>
      <c r="X799" s="8"/>
      <c r="Y799" s="8"/>
      <c r="Z799" s="8"/>
      <c r="AA799" s="8"/>
      <c r="AB799" s="8"/>
      <c r="AC799" s="8"/>
      <c r="AD799" s="8"/>
      <c r="AE799" s="8"/>
      <c r="AF799" s="8"/>
    </row>
    <row r="800" spans="1:32" s="9" customFormat="1" x14ac:dyDescent="0.45">
      <c r="A800" s="53"/>
      <c r="J800" s="29"/>
      <c r="K800" s="29"/>
      <c r="L800" s="29"/>
      <c r="M800" s="29"/>
      <c r="N800" s="29"/>
      <c r="O800" s="8"/>
      <c r="P800" s="8"/>
      <c r="Q800" s="8"/>
      <c r="R800" s="8"/>
      <c r="S800" s="8"/>
      <c r="T800" s="8"/>
      <c r="U800" s="8"/>
      <c r="V800" s="8"/>
      <c r="W800" s="8"/>
      <c r="X800" s="8"/>
      <c r="Y800" s="8"/>
      <c r="Z800" s="8"/>
      <c r="AA800" s="8"/>
      <c r="AB800" s="8"/>
      <c r="AC800" s="8"/>
      <c r="AD800" s="8"/>
      <c r="AE800" s="8"/>
      <c r="AF800" s="8"/>
    </row>
    <row r="801" spans="1:32" s="9" customFormat="1" x14ac:dyDescent="0.45">
      <c r="A801" s="53"/>
      <c r="J801" s="29"/>
      <c r="K801" s="29"/>
      <c r="L801" s="29"/>
      <c r="M801" s="29"/>
      <c r="N801" s="29"/>
      <c r="O801" s="8"/>
      <c r="P801" s="8"/>
      <c r="Q801" s="8"/>
      <c r="R801" s="8"/>
      <c r="S801" s="8"/>
      <c r="T801" s="8"/>
      <c r="U801" s="8"/>
      <c r="V801" s="8"/>
      <c r="W801" s="8"/>
      <c r="X801" s="8"/>
      <c r="Y801" s="8"/>
      <c r="Z801" s="8"/>
      <c r="AA801" s="8"/>
      <c r="AB801" s="8"/>
      <c r="AC801" s="8"/>
      <c r="AD801" s="8"/>
      <c r="AE801" s="8"/>
      <c r="AF801" s="8"/>
    </row>
    <row r="802" spans="1:32" s="9" customFormat="1" x14ac:dyDescent="0.45">
      <c r="A802" s="53"/>
      <c r="J802" s="29"/>
      <c r="K802" s="29"/>
      <c r="L802" s="29"/>
      <c r="M802" s="29"/>
      <c r="N802" s="29"/>
      <c r="O802" s="8"/>
      <c r="P802" s="8"/>
      <c r="Q802" s="8"/>
      <c r="R802" s="8"/>
      <c r="S802" s="8"/>
      <c r="T802" s="8"/>
      <c r="U802" s="8"/>
      <c r="V802" s="8"/>
      <c r="W802" s="8"/>
      <c r="X802" s="8"/>
      <c r="Y802" s="8"/>
      <c r="Z802" s="8"/>
      <c r="AA802" s="8"/>
      <c r="AB802" s="8"/>
      <c r="AC802" s="8"/>
      <c r="AD802" s="8"/>
      <c r="AE802" s="8"/>
      <c r="AF802" s="8"/>
    </row>
    <row r="803" spans="1:32" s="9" customFormat="1" x14ac:dyDescent="0.45">
      <c r="A803" s="53"/>
      <c r="J803" s="29"/>
      <c r="K803" s="29"/>
      <c r="L803" s="29"/>
      <c r="M803" s="29"/>
      <c r="N803" s="29"/>
      <c r="O803" s="8"/>
      <c r="P803" s="8"/>
      <c r="Q803" s="8"/>
      <c r="R803" s="8"/>
      <c r="S803" s="8"/>
      <c r="T803" s="8"/>
      <c r="U803" s="8"/>
      <c r="V803" s="8"/>
      <c r="W803" s="8"/>
      <c r="X803" s="8"/>
      <c r="Y803" s="8"/>
      <c r="Z803" s="8"/>
      <c r="AA803" s="8"/>
      <c r="AB803" s="8"/>
      <c r="AC803" s="8"/>
      <c r="AD803" s="8"/>
      <c r="AE803" s="8"/>
      <c r="AF803" s="8"/>
    </row>
    <row r="804" spans="1:32" s="9" customFormat="1" x14ac:dyDescent="0.45">
      <c r="A804" s="53"/>
      <c r="J804" s="29"/>
      <c r="K804" s="29"/>
      <c r="L804" s="29"/>
      <c r="M804" s="29"/>
      <c r="N804" s="29"/>
      <c r="O804" s="8"/>
      <c r="P804" s="8"/>
      <c r="Q804" s="8"/>
      <c r="R804" s="8"/>
      <c r="S804" s="8"/>
      <c r="T804" s="8"/>
      <c r="U804" s="8"/>
      <c r="V804" s="8"/>
      <c r="W804" s="8"/>
      <c r="X804" s="8"/>
      <c r="Y804" s="8"/>
      <c r="Z804" s="8"/>
      <c r="AA804" s="8"/>
      <c r="AB804" s="8"/>
      <c r="AC804" s="8"/>
      <c r="AD804" s="8"/>
      <c r="AE804" s="8"/>
      <c r="AF804" s="8"/>
    </row>
    <row r="805" spans="1:32" s="9" customFormat="1" x14ac:dyDescent="0.45">
      <c r="A805" s="53"/>
      <c r="J805" s="29"/>
      <c r="K805" s="29"/>
      <c r="L805" s="29"/>
      <c r="M805" s="29"/>
      <c r="N805" s="29"/>
      <c r="O805" s="8"/>
      <c r="P805" s="8"/>
      <c r="Q805" s="8"/>
      <c r="R805" s="8"/>
      <c r="S805" s="8"/>
      <c r="T805" s="8"/>
      <c r="U805" s="8"/>
      <c r="V805" s="8"/>
      <c r="W805" s="8"/>
      <c r="X805" s="8"/>
      <c r="Y805" s="8"/>
      <c r="Z805" s="8"/>
      <c r="AA805" s="8"/>
      <c r="AB805" s="8"/>
      <c r="AC805" s="8"/>
      <c r="AD805" s="8"/>
      <c r="AE805" s="8"/>
      <c r="AF805" s="8"/>
    </row>
    <row r="806" spans="1:32" s="9" customFormat="1" x14ac:dyDescent="0.45">
      <c r="A806" s="53"/>
      <c r="J806" s="29"/>
      <c r="K806" s="29"/>
      <c r="L806" s="29"/>
      <c r="M806" s="29"/>
      <c r="N806" s="29"/>
      <c r="O806" s="8"/>
      <c r="P806" s="8"/>
      <c r="Q806" s="8"/>
      <c r="R806" s="8"/>
      <c r="S806" s="8"/>
      <c r="T806" s="8"/>
      <c r="U806" s="8"/>
      <c r="V806" s="8"/>
      <c r="W806" s="8"/>
      <c r="X806" s="8"/>
      <c r="Y806" s="8"/>
      <c r="Z806" s="8"/>
      <c r="AA806" s="8"/>
      <c r="AB806" s="8"/>
      <c r="AC806" s="8"/>
      <c r="AD806" s="8"/>
      <c r="AE806" s="8"/>
      <c r="AF806" s="8"/>
    </row>
    <row r="807" spans="1:32" s="9" customFormat="1" x14ac:dyDescent="0.45">
      <c r="A807" s="53"/>
      <c r="J807" s="29"/>
      <c r="K807" s="29"/>
      <c r="L807" s="29"/>
      <c r="M807" s="29"/>
      <c r="N807" s="29"/>
      <c r="O807" s="8"/>
      <c r="P807" s="8"/>
      <c r="Q807" s="8"/>
      <c r="R807" s="8"/>
      <c r="S807" s="8"/>
      <c r="T807" s="8"/>
      <c r="U807" s="8"/>
      <c r="V807" s="8"/>
      <c r="W807" s="8"/>
      <c r="X807" s="8"/>
      <c r="Y807" s="8"/>
      <c r="Z807" s="8"/>
      <c r="AA807" s="8"/>
      <c r="AB807" s="8"/>
      <c r="AC807" s="8"/>
      <c r="AD807" s="8"/>
      <c r="AE807" s="8"/>
      <c r="AF807" s="8"/>
    </row>
    <row r="808" spans="1:32" s="9" customFormat="1" x14ac:dyDescent="0.45">
      <c r="A808" s="53"/>
      <c r="J808" s="29"/>
      <c r="K808" s="29"/>
      <c r="L808" s="29"/>
      <c r="M808" s="29"/>
      <c r="N808" s="29"/>
      <c r="O808" s="8"/>
      <c r="P808" s="8"/>
      <c r="Q808" s="8"/>
      <c r="R808" s="8"/>
      <c r="S808" s="8"/>
      <c r="T808" s="8"/>
      <c r="U808" s="8"/>
      <c r="V808" s="8"/>
      <c r="W808" s="8"/>
      <c r="X808" s="8"/>
      <c r="Y808" s="8"/>
      <c r="Z808" s="8"/>
      <c r="AA808" s="8"/>
      <c r="AB808" s="8"/>
      <c r="AC808" s="8"/>
      <c r="AD808" s="8"/>
      <c r="AE808" s="8"/>
      <c r="AF808" s="8"/>
    </row>
    <row r="809" spans="1:32" s="9" customFormat="1" x14ac:dyDescent="0.45">
      <c r="A809" s="53"/>
      <c r="J809" s="29"/>
      <c r="K809" s="29"/>
      <c r="L809" s="29"/>
      <c r="M809" s="29"/>
      <c r="N809" s="29"/>
      <c r="O809" s="8"/>
      <c r="P809" s="8"/>
      <c r="Q809" s="8"/>
      <c r="R809" s="8"/>
      <c r="S809" s="8"/>
      <c r="T809" s="8"/>
      <c r="U809" s="8"/>
      <c r="V809" s="8"/>
      <c r="W809" s="8"/>
      <c r="X809" s="8"/>
      <c r="Y809" s="8"/>
      <c r="Z809" s="8"/>
      <c r="AA809" s="8"/>
      <c r="AB809" s="8"/>
      <c r="AC809" s="8"/>
      <c r="AD809" s="8"/>
      <c r="AE809" s="8"/>
      <c r="AF809" s="8"/>
    </row>
    <row r="810" spans="1:32" s="9" customFormat="1" x14ac:dyDescent="0.45">
      <c r="A810" s="53"/>
      <c r="J810" s="29"/>
      <c r="K810" s="29"/>
      <c r="L810" s="29"/>
      <c r="M810" s="29"/>
      <c r="N810" s="29"/>
      <c r="O810" s="8"/>
      <c r="P810" s="8"/>
      <c r="Q810" s="8"/>
      <c r="R810" s="8"/>
      <c r="S810" s="8"/>
      <c r="T810" s="8"/>
      <c r="U810" s="8"/>
      <c r="V810" s="8"/>
      <c r="W810" s="8"/>
      <c r="X810" s="8"/>
      <c r="Y810" s="8"/>
      <c r="Z810" s="8"/>
      <c r="AA810" s="8"/>
      <c r="AB810" s="8"/>
      <c r="AC810" s="8"/>
      <c r="AD810" s="8"/>
      <c r="AE810" s="8"/>
      <c r="AF810" s="8"/>
    </row>
    <row r="811" spans="1:32" s="9" customFormat="1" x14ac:dyDescent="0.45">
      <c r="A811" s="53"/>
      <c r="J811" s="29"/>
      <c r="K811" s="29"/>
      <c r="L811" s="29"/>
      <c r="M811" s="29"/>
      <c r="N811" s="29"/>
      <c r="O811" s="8"/>
      <c r="P811" s="8"/>
      <c r="Q811" s="8"/>
      <c r="R811" s="8"/>
      <c r="S811" s="8"/>
      <c r="T811" s="8"/>
      <c r="U811" s="8"/>
      <c r="V811" s="8"/>
      <c r="W811" s="8"/>
      <c r="X811" s="8"/>
      <c r="Y811" s="8"/>
      <c r="Z811" s="8"/>
      <c r="AA811" s="8"/>
      <c r="AB811" s="8"/>
      <c r="AC811" s="8"/>
      <c r="AD811" s="8"/>
      <c r="AE811" s="8"/>
      <c r="AF811" s="8"/>
    </row>
    <row r="812" spans="1:32" s="9" customFormat="1" x14ac:dyDescent="0.45">
      <c r="A812" s="53"/>
      <c r="J812" s="29"/>
      <c r="K812" s="29"/>
      <c r="L812" s="29"/>
      <c r="M812" s="29"/>
      <c r="N812" s="29"/>
      <c r="O812" s="8"/>
      <c r="P812" s="8"/>
      <c r="Q812" s="8"/>
      <c r="R812" s="8"/>
      <c r="S812" s="8"/>
      <c r="T812" s="8"/>
      <c r="U812" s="8"/>
      <c r="V812" s="8"/>
      <c r="W812" s="8"/>
      <c r="X812" s="8"/>
      <c r="Y812" s="8"/>
      <c r="Z812" s="8"/>
      <c r="AA812" s="8"/>
      <c r="AB812" s="8"/>
      <c r="AC812" s="8"/>
      <c r="AD812" s="8"/>
      <c r="AE812" s="8"/>
      <c r="AF812" s="8"/>
    </row>
    <row r="813" spans="1:32" s="9" customFormat="1" x14ac:dyDescent="0.45">
      <c r="A813" s="53"/>
      <c r="J813" s="29"/>
      <c r="K813" s="29"/>
      <c r="L813" s="29"/>
      <c r="M813" s="29"/>
      <c r="N813" s="29"/>
      <c r="O813" s="8"/>
      <c r="P813" s="8"/>
      <c r="Q813" s="8"/>
      <c r="R813" s="8"/>
      <c r="S813" s="8"/>
      <c r="T813" s="8"/>
      <c r="U813" s="8"/>
      <c r="V813" s="8"/>
      <c r="W813" s="8"/>
      <c r="X813" s="8"/>
      <c r="Y813" s="8"/>
      <c r="Z813" s="8"/>
      <c r="AA813" s="8"/>
      <c r="AB813" s="8"/>
      <c r="AC813" s="8"/>
      <c r="AD813" s="8"/>
      <c r="AE813" s="8"/>
      <c r="AF813" s="8"/>
    </row>
    <row r="814" spans="1:32" s="9" customFormat="1" x14ac:dyDescent="0.45">
      <c r="A814" s="53"/>
      <c r="J814" s="29"/>
      <c r="K814" s="29"/>
      <c r="L814" s="29"/>
      <c r="M814" s="29"/>
      <c r="N814" s="29"/>
      <c r="O814" s="8"/>
      <c r="P814" s="8"/>
      <c r="Q814" s="8"/>
      <c r="R814" s="8"/>
      <c r="S814" s="8"/>
      <c r="T814" s="8"/>
      <c r="U814" s="8"/>
      <c r="V814" s="8"/>
      <c r="W814" s="8"/>
      <c r="X814" s="8"/>
      <c r="Y814" s="8"/>
      <c r="Z814" s="8"/>
      <c r="AA814" s="8"/>
      <c r="AB814" s="8"/>
      <c r="AC814" s="8"/>
      <c r="AD814" s="8"/>
      <c r="AE814" s="8"/>
      <c r="AF814" s="8"/>
    </row>
    <row r="815" spans="1:32" s="9" customFormat="1" x14ac:dyDescent="0.45">
      <c r="A815" s="53"/>
      <c r="J815" s="29"/>
      <c r="K815" s="29"/>
      <c r="L815" s="29"/>
      <c r="M815" s="29"/>
      <c r="N815" s="29"/>
      <c r="O815" s="8"/>
      <c r="P815" s="8"/>
      <c r="Q815" s="8"/>
      <c r="R815" s="8"/>
      <c r="S815" s="8"/>
      <c r="T815" s="8"/>
      <c r="U815" s="8"/>
      <c r="V815" s="8"/>
      <c r="W815" s="8"/>
      <c r="X815" s="8"/>
      <c r="Y815" s="8"/>
      <c r="Z815" s="8"/>
      <c r="AA815" s="8"/>
      <c r="AB815" s="8"/>
      <c r="AC815" s="8"/>
      <c r="AD815" s="8"/>
      <c r="AE815" s="8"/>
      <c r="AF815" s="8"/>
    </row>
    <row r="816" spans="1:32" s="9" customFormat="1" x14ac:dyDescent="0.45">
      <c r="A816" s="53"/>
      <c r="J816" s="29"/>
      <c r="K816" s="29"/>
      <c r="L816" s="29"/>
      <c r="M816" s="29"/>
      <c r="N816" s="29"/>
      <c r="O816" s="8"/>
      <c r="P816" s="8"/>
      <c r="Q816" s="8"/>
      <c r="R816" s="8"/>
      <c r="S816" s="8"/>
      <c r="T816" s="8"/>
      <c r="U816" s="8"/>
      <c r="V816" s="8"/>
      <c r="W816" s="8"/>
      <c r="X816" s="8"/>
      <c r="Y816" s="8"/>
      <c r="Z816" s="8"/>
      <c r="AA816" s="8"/>
      <c r="AB816" s="8"/>
      <c r="AC816" s="8"/>
      <c r="AD816" s="8"/>
      <c r="AE816" s="8"/>
      <c r="AF816" s="8"/>
    </row>
    <row r="817" spans="1:32" s="9" customFormat="1" x14ac:dyDescent="0.45">
      <c r="A817" s="53"/>
      <c r="J817" s="29"/>
      <c r="K817" s="29"/>
      <c r="L817" s="29"/>
      <c r="M817" s="29"/>
      <c r="N817" s="29"/>
      <c r="O817" s="8"/>
      <c r="P817" s="8"/>
      <c r="Q817" s="8"/>
      <c r="R817" s="8"/>
      <c r="S817" s="8"/>
      <c r="T817" s="8"/>
      <c r="U817" s="8"/>
      <c r="V817" s="8"/>
      <c r="W817" s="8"/>
      <c r="X817" s="8"/>
      <c r="Y817" s="8"/>
      <c r="Z817" s="8"/>
      <c r="AA817" s="8"/>
      <c r="AB817" s="8"/>
      <c r="AC817" s="8"/>
      <c r="AD817" s="8"/>
      <c r="AE817" s="8"/>
      <c r="AF817" s="8"/>
    </row>
    <row r="818" spans="1:32" s="9" customFormat="1" x14ac:dyDescent="0.45">
      <c r="A818" s="53"/>
      <c r="J818" s="29"/>
      <c r="K818" s="29"/>
      <c r="L818" s="29"/>
      <c r="M818" s="29"/>
      <c r="N818" s="29"/>
      <c r="O818" s="8"/>
      <c r="P818" s="8"/>
      <c r="Q818" s="8"/>
      <c r="R818" s="8"/>
      <c r="S818" s="8"/>
      <c r="T818" s="8"/>
      <c r="U818" s="8"/>
      <c r="V818" s="8"/>
      <c r="W818" s="8"/>
      <c r="X818" s="8"/>
      <c r="Y818" s="8"/>
      <c r="Z818" s="8"/>
      <c r="AA818" s="8"/>
      <c r="AB818" s="8"/>
      <c r="AC818" s="8"/>
      <c r="AD818" s="8"/>
      <c r="AE818" s="8"/>
      <c r="AF818" s="8"/>
    </row>
    <row r="819" spans="1:32" s="9" customFormat="1" x14ac:dyDescent="0.45">
      <c r="A819" s="53"/>
      <c r="J819" s="29"/>
      <c r="K819" s="29"/>
      <c r="L819" s="29"/>
      <c r="M819" s="29"/>
      <c r="N819" s="29"/>
      <c r="O819" s="8"/>
      <c r="P819" s="8"/>
      <c r="Q819" s="8"/>
      <c r="R819" s="8"/>
      <c r="S819" s="8"/>
      <c r="T819" s="8"/>
      <c r="U819" s="8"/>
      <c r="V819" s="8"/>
      <c r="W819" s="8"/>
      <c r="X819" s="8"/>
      <c r="Y819" s="8"/>
      <c r="Z819" s="8"/>
      <c r="AA819" s="8"/>
      <c r="AB819" s="8"/>
      <c r="AC819" s="8"/>
      <c r="AD819" s="8"/>
      <c r="AE819" s="8"/>
      <c r="AF819" s="8"/>
    </row>
    <row r="820" spans="1:32" s="9" customFormat="1" x14ac:dyDescent="0.45">
      <c r="A820" s="53"/>
      <c r="J820" s="29"/>
      <c r="K820" s="29"/>
      <c r="L820" s="29"/>
      <c r="M820" s="29"/>
      <c r="N820" s="29"/>
      <c r="O820" s="8"/>
      <c r="P820" s="8"/>
      <c r="Q820" s="8"/>
      <c r="R820" s="8"/>
      <c r="S820" s="8"/>
      <c r="T820" s="8"/>
      <c r="U820" s="8"/>
      <c r="V820" s="8"/>
      <c r="W820" s="8"/>
      <c r="X820" s="8"/>
      <c r="Y820" s="8"/>
      <c r="Z820" s="8"/>
      <c r="AA820" s="8"/>
      <c r="AB820" s="8"/>
      <c r="AC820" s="8"/>
      <c r="AD820" s="8"/>
      <c r="AE820" s="8"/>
      <c r="AF820" s="8"/>
    </row>
    <row r="821" spans="1:32" s="9" customFormat="1" x14ac:dyDescent="0.45">
      <c r="A821" s="53"/>
      <c r="J821" s="29"/>
      <c r="K821" s="29"/>
      <c r="L821" s="29"/>
      <c r="M821" s="29"/>
      <c r="N821" s="29"/>
      <c r="O821" s="8"/>
      <c r="P821" s="8"/>
      <c r="Q821" s="8"/>
      <c r="R821" s="8"/>
      <c r="S821" s="8"/>
      <c r="T821" s="8"/>
      <c r="U821" s="8"/>
      <c r="V821" s="8"/>
      <c r="W821" s="8"/>
      <c r="X821" s="8"/>
      <c r="Y821" s="8"/>
      <c r="Z821" s="8"/>
      <c r="AA821" s="8"/>
      <c r="AB821" s="8"/>
      <c r="AC821" s="8"/>
      <c r="AD821" s="8"/>
      <c r="AE821" s="8"/>
      <c r="AF821" s="8"/>
    </row>
    <row r="822" spans="1:32" s="9" customFormat="1" x14ac:dyDescent="0.45">
      <c r="A822" s="53"/>
      <c r="J822" s="29"/>
      <c r="K822" s="29"/>
      <c r="L822" s="29"/>
      <c r="M822" s="29"/>
      <c r="N822" s="29"/>
      <c r="O822" s="8"/>
      <c r="P822" s="8"/>
      <c r="Q822" s="8"/>
      <c r="R822" s="8"/>
      <c r="S822" s="8"/>
      <c r="T822" s="8"/>
      <c r="U822" s="8"/>
      <c r="V822" s="8"/>
      <c r="W822" s="8"/>
      <c r="X822" s="8"/>
      <c r="Y822" s="8"/>
      <c r="Z822" s="8"/>
      <c r="AA822" s="8"/>
      <c r="AB822" s="8"/>
      <c r="AC822" s="8"/>
      <c r="AD822" s="8"/>
      <c r="AE822" s="8"/>
      <c r="AF822" s="8"/>
    </row>
    <row r="823" spans="1:32" s="9" customFormat="1" x14ac:dyDescent="0.45">
      <c r="A823" s="53"/>
      <c r="J823" s="29"/>
      <c r="K823" s="29"/>
      <c r="L823" s="29"/>
      <c r="M823" s="29"/>
      <c r="N823" s="29"/>
      <c r="O823" s="8"/>
      <c r="P823" s="8"/>
      <c r="Q823" s="8"/>
      <c r="R823" s="8"/>
      <c r="S823" s="8"/>
      <c r="T823" s="8"/>
      <c r="U823" s="8"/>
      <c r="V823" s="8"/>
      <c r="W823" s="8"/>
      <c r="X823" s="8"/>
      <c r="Y823" s="8"/>
      <c r="Z823" s="8"/>
      <c r="AA823" s="8"/>
      <c r="AB823" s="8"/>
      <c r="AC823" s="8"/>
      <c r="AD823" s="8"/>
      <c r="AE823" s="8"/>
      <c r="AF823" s="8"/>
    </row>
    <row r="824" spans="1:32" s="9" customFormat="1" x14ac:dyDescent="0.45">
      <c r="A824" s="53"/>
      <c r="J824" s="29"/>
      <c r="K824" s="29"/>
      <c r="L824" s="29"/>
      <c r="M824" s="29"/>
      <c r="N824" s="29"/>
      <c r="O824" s="8"/>
      <c r="P824" s="8"/>
      <c r="Q824" s="8"/>
      <c r="R824" s="8"/>
      <c r="S824" s="8"/>
      <c r="T824" s="8"/>
      <c r="U824" s="8"/>
      <c r="V824" s="8"/>
      <c r="W824" s="8"/>
      <c r="X824" s="8"/>
      <c r="Y824" s="8"/>
      <c r="Z824" s="8"/>
      <c r="AA824" s="8"/>
      <c r="AB824" s="8"/>
      <c r="AC824" s="8"/>
      <c r="AD824" s="8"/>
      <c r="AE824" s="8"/>
      <c r="AF824" s="8"/>
    </row>
    <row r="825" spans="1:32" s="9" customFormat="1" x14ac:dyDescent="0.45">
      <c r="A825" s="53"/>
      <c r="J825" s="29"/>
      <c r="K825" s="29"/>
      <c r="L825" s="29"/>
      <c r="M825" s="29"/>
      <c r="N825" s="29"/>
      <c r="O825" s="8"/>
      <c r="P825" s="8"/>
      <c r="Q825" s="8"/>
      <c r="R825" s="8"/>
      <c r="S825" s="8"/>
      <c r="T825" s="8"/>
      <c r="U825" s="8"/>
      <c r="V825" s="8"/>
      <c r="W825" s="8"/>
      <c r="X825" s="8"/>
      <c r="Y825" s="8"/>
      <c r="Z825" s="8"/>
      <c r="AA825" s="8"/>
      <c r="AB825" s="8"/>
      <c r="AC825" s="8"/>
      <c r="AD825" s="8"/>
      <c r="AE825" s="8"/>
      <c r="AF825" s="8"/>
    </row>
    <row r="826" spans="1:32" s="9" customFormat="1" x14ac:dyDescent="0.45">
      <c r="A826" s="53"/>
      <c r="J826" s="29"/>
      <c r="K826" s="29"/>
      <c r="L826" s="29"/>
      <c r="M826" s="29"/>
      <c r="N826" s="29"/>
      <c r="O826" s="8"/>
      <c r="P826" s="8"/>
      <c r="Q826" s="8"/>
      <c r="R826" s="8"/>
      <c r="S826" s="8"/>
      <c r="T826" s="8"/>
      <c r="U826" s="8"/>
      <c r="V826" s="8"/>
      <c r="W826" s="8"/>
      <c r="X826" s="8"/>
      <c r="Y826" s="8"/>
      <c r="Z826" s="8"/>
      <c r="AA826" s="8"/>
      <c r="AB826" s="8"/>
      <c r="AC826" s="8"/>
      <c r="AD826" s="8"/>
      <c r="AE826" s="8"/>
      <c r="AF826" s="8"/>
    </row>
    <row r="827" spans="1:32" s="9" customFormat="1" x14ac:dyDescent="0.45">
      <c r="A827" s="53"/>
      <c r="J827" s="29"/>
      <c r="K827" s="29"/>
      <c r="L827" s="29"/>
      <c r="M827" s="29"/>
      <c r="N827" s="29"/>
      <c r="O827" s="8"/>
      <c r="P827" s="8"/>
      <c r="Q827" s="8"/>
      <c r="R827" s="8"/>
      <c r="S827" s="8"/>
      <c r="T827" s="8"/>
      <c r="U827" s="8"/>
      <c r="V827" s="8"/>
      <c r="W827" s="8"/>
      <c r="X827" s="8"/>
      <c r="Y827" s="8"/>
      <c r="Z827" s="8"/>
      <c r="AA827" s="8"/>
      <c r="AB827" s="8"/>
      <c r="AC827" s="8"/>
      <c r="AD827" s="8"/>
      <c r="AE827" s="8"/>
      <c r="AF827" s="8"/>
    </row>
    <row r="828" spans="1:32" s="9" customFormat="1" x14ac:dyDescent="0.45">
      <c r="A828" s="53"/>
      <c r="J828" s="29"/>
      <c r="K828" s="29"/>
      <c r="L828" s="29"/>
      <c r="M828" s="29"/>
      <c r="N828" s="29"/>
      <c r="O828" s="8"/>
      <c r="P828" s="8"/>
      <c r="Q828" s="8"/>
      <c r="R828" s="8"/>
      <c r="S828" s="8"/>
      <c r="T828" s="8"/>
      <c r="U828" s="8"/>
      <c r="V828" s="8"/>
      <c r="W828" s="8"/>
      <c r="X828" s="8"/>
      <c r="Y828" s="8"/>
      <c r="Z828" s="8"/>
      <c r="AA828" s="8"/>
      <c r="AB828" s="8"/>
      <c r="AC828" s="8"/>
      <c r="AD828" s="8"/>
      <c r="AE828" s="8"/>
      <c r="AF828" s="8"/>
    </row>
    <row r="829" spans="1:32" s="9" customFormat="1" x14ac:dyDescent="0.45">
      <c r="A829" s="53"/>
      <c r="J829" s="29"/>
      <c r="K829" s="29"/>
      <c r="L829" s="29"/>
      <c r="M829" s="29"/>
      <c r="N829" s="29"/>
      <c r="O829" s="8"/>
      <c r="P829" s="8"/>
      <c r="Q829" s="8"/>
      <c r="R829" s="8"/>
      <c r="S829" s="8"/>
      <c r="T829" s="8"/>
      <c r="U829" s="8"/>
      <c r="V829" s="8"/>
      <c r="W829" s="8"/>
      <c r="X829" s="8"/>
      <c r="Y829" s="8"/>
      <c r="Z829" s="8"/>
      <c r="AA829" s="8"/>
      <c r="AB829" s="8"/>
      <c r="AC829" s="8"/>
      <c r="AD829" s="8"/>
      <c r="AE829" s="8"/>
      <c r="AF829" s="8"/>
    </row>
    <row r="830" spans="1:32" s="9" customFormat="1" x14ac:dyDescent="0.45">
      <c r="A830" s="53"/>
      <c r="J830" s="29"/>
      <c r="K830" s="29"/>
      <c r="L830" s="29"/>
      <c r="M830" s="29"/>
      <c r="N830" s="29"/>
      <c r="O830" s="8"/>
      <c r="P830" s="8"/>
      <c r="Q830" s="8"/>
      <c r="R830" s="8"/>
      <c r="S830" s="8"/>
      <c r="T830" s="8"/>
      <c r="U830" s="8"/>
      <c r="V830" s="8"/>
      <c r="W830" s="8"/>
      <c r="X830" s="8"/>
      <c r="Y830" s="8"/>
      <c r="Z830" s="8"/>
      <c r="AA830" s="8"/>
      <c r="AB830" s="8"/>
      <c r="AC830" s="8"/>
      <c r="AD830" s="8"/>
      <c r="AE830" s="8"/>
      <c r="AF830" s="8"/>
    </row>
    <row r="831" spans="1:32" s="9" customFormat="1" x14ac:dyDescent="0.45">
      <c r="A831" s="53"/>
      <c r="J831" s="29"/>
      <c r="K831" s="29"/>
      <c r="L831" s="29"/>
      <c r="M831" s="29"/>
      <c r="N831" s="29"/>
      <c r="O831" s="8"/>
      <c r="P831" s="8"/>
      <c r="Q831" s="8"/>
      <c r="R831" s="8"/>
      <c r="S831" s="8"/>
      <c r="T831" s="8"/>
      <c r="U831" s="8"/>
      <c r="V831" s="8"/>
      <c r="W831" s="8"/>
      <c r="X831" s="8"/>
      <c r="Y831" s="8"/>
      <c r="Z831" s="8"/>
      <c r="AA831" s="8"/>
      <c r="AB831" s="8"/>
      <c r="AC831" s="8"/>
      <c r="AD831" s="8"/>
      <c r="AE831" s="8"/>
      <c r="AF831" s="8"/>
    </row>
    <row r="832" spans="1:32" s="9" customFormat="1" x14ac:dyDescent="0.45">
      <c r="A832" s="53"/>
      <c r="J832" s="29"/>
      <c r="K832" s="29"/>
      <c r="L832" s="29"/>
      <c r="M832" s="29"/>
      <c r="N832" s="29"/>
      <c r="O832" s="8"/>
      <c r="P832" s="8"/>
      <c r="Q832" s="8"/>
      <c r="R832" s="8"/>
      <c r="S832" s="8"/>
      <c r="T832" s="8"/>
      <c r="U832" s="8"/>
      <c r="V832" s="8"/>
      <c r="W832" s="8"/>
      <c r="X832" s="8"/>
      <c r="Y832" s="8"/>
      <c r="Z832" s="8"/>
      <c r="AA832" s="8"/>
      <c r="AB832" s="8"/>
      <c r="AC832" s="8"/>
      <c r="AD832" s="8"/>
      <c r="AE832" s="8"/>
      <c r="AF832" s="8"/>
    </row>
    <row r="833" spans="1:32" s="9" customFormat="1" x14ac:dyDescent="0.45">
      <c r="A833" s="53"/>
      <c r="J833" s="29"/>
      <c r="K833" s="29"/>
      <c r="L833" s="29"/>
      <c r="M833" s="29"/>
      <c r="N833" s="29"/>
      <c r="O833" s="8"/>
      <c r="P833" s="8"/>
      <c r="Q833" s="8"/>
      <c r="R833" s="8"/>
      <c r="S833" s="8"/>
      <c r="T833" s="8"/>
      <c r="U833" s="8"/>
      <c r="V833" s="8"/>
      <c r="W833" s="8"/>
      <c r="X833" s="8"/>
      <c r="Y833" s="8"/>
      <c r="Z833" s="8"/>
      <c r="AA833" s="8"/>
      <c r="AB833" s="8"/>
      <c r="AC833" s="8"/>
      <c r="AD833" s="8"/>
      <c r="AE833" s="8"/>
      <c r="AF833" s="8"/>
    </row>
    <row r="834" spans="1:32" s="9" customFormat="1" x14ac:dyDescent="0.45">
      <c r="A834" s="53"/>
      <c r="J834" s="29"/>
      <c r="K834" s="29"/>
      <c r="L834" s="29"/>
      <c r="M834" s="29"/>
      <c r="N834" s="29"/>
      <c r="O834" s="8"/>
      <c r="P834" s="8"/>
      <c r="Q834" s="8"/>
      <c r="R834" s="8"/>
      <c r="S834" s="8"/>
      <c r="T834" s="8"/>
      <c r="U834" s="8"/>
      <c r="V834" s="8"/>
      <c r="W834" s="8"/>
      <c r="X834" s="8"/>
      <c r="Y834" s="8"/>
      <c r="Z834" s="8"/>
      <c r="AA834" s="8"/>
      <c r="AB834" s="8"/>
      <c r="AC834" s="8"/>
      <c r="AD834" s="8"/>
      <c r="AE834" s="8"/>
      <c r="AF834" s="8"/>
    </row>
    <row r="835" spans="1:32" s="9" customFormat="1" x14ac:dyDescent="0.45">
      <c r="A835" s="53"/>
      <c r="J835" s="29"/>
      <c r="K835" s="29"/>
      <c r="L835" s="29"/>
      <c r="M835" s="29"/>
      <c r="N835" s="29"/>
      <c r="O835" s="8"/>
      <c r="P835" s="8"/>
      <c r="Q835" s="8"/>
      <c r="R835" s="8"/>
      <c r="S835" s="8"/>
      <c r="T835" s="8"/>
      <c r="U835" s="8"/>
      <c r="V835" s="8"/>
      <c r="W835" s="8"/>
      <c r="X835" s="8"/>
      <c r="Y835" s="8"/>
      <c r="Z835" s="8"/>
      <c r="AA835" s="8"/>
      <c r="AB835" s="8"/>
      <c r="AC835" s="8"/>
      <c r="AD835" s="8"/>
      <c r="AE835" s="8"/>
      <c r="AF835" s="8"/>
    </row>
    <row r="836" spans="1:32" s="9" customFormat="1" x14ac:dyDescent="0.45">
      <c r="A836" s="53"/>
      <c r="J836" s="29"/>
      <c r="K836" s="29"/>
      <c r="L836" s="29"/>
      <c r="M836" s="29"/>
      <c r="N836" s="29"/>
      <c r="O836" s="8"/>
      <c r="P836" s="8"/>
      <c r="Q836" s="8"/>
      <c r="R836" s="8"/>
      <c r="S836" s="8"/>
      <c r="T836" s="8"/>
      <c r="U836" s="8"/>
      <c r="V836" s="8"/>
      <c r="W836" s="8"/>
      <c r="X836" s="8"/>
      <c r="Y836" s="8"/>
      <c r="Z836" s="8"/>
      <c r="AA836" s="8"/>
      <c r="AB836" s="8"/>
      <c r="AC836" s="8"/>
      <c r="AD836" s="8"/>
      <c r="AE836" s="8"/>
      <c r="AF836" s="8"/>
    </row>
    <row r="837" spans="1:32" s="9" customFormat="1" x14ac:dyDescent="0.45">
      <c r="A837" s="53"/>
      <c r="J837" s="29"/>
      <c r="K837" s="29"/>
      <c r="L837" s="29"/>
      <c r="M837" s="29"/>
      <c r="N837" s="29"/>
      <c r="O837" s="8"/>
      <c r="P837" s="8"/>
      <c r="Q837" s="8"/>
      <c r="R837" s="8"/>
      <c r="S837" s="8"/>
      <c r="T837" s="8"/>
      <c r="U837" s="8"/>
      <c r="V837" s="8"/>
      <c r="W837" s="8"/>
      <c r="X837" s="8"/>
      <c r="Y837" s="8"/>
      <c r="Z837" s="8"/>
      <c r="AA837" s="8"/>
      <c r="AB837" s="8"/>
      <c r="AC837" s="8"/>
      <c r="AD837" s="8"/>
      <c r="AE837" s="8"/>
      <c r="AF837" s="8"/>
    </row>
    <row r="838" spans="1:32" s="9" customFormat="1" x14ac:dyDescent="0.45">
      <c r="A838" s="53"/>
      <c r="J838" s="29"/>
      <c r="K838" s="29"/>
      <c r="L838" s="29"/>
      <c r="M838" s="29"/>
      <c r="N838" s="29"/>
      <c r="O838" s="8"/>
      <c r="P838" s="8"/>
      <c r="Q838" s="8"/>
      <c r="R838" s="8"/>
      <c r="S838" s="8"/>
      <c r="T838" s="8"/>
      <c r="U838" s="8"/>
      <c r="V838" s="8"/>
      <c r="W838" s="8"/>
      <c r="X838" s="8"/>
      <c r="Y838" s="8"/>
      <c r="Z838" s="8"/>
      <c r="AA838" s="8"/>
      <c r="AB838" s="8"/>
      <c r="AC838" s="8"/>
      <c r="AD838" s="8"/>
      <c r="AE838" s="8"/>
      <c r="AF838" s="8"/>
    </row>
    <row r="839" spans="1:32" s="9" customFormat="1" x14ac:dyDescent="0.45">
      <c r="A839" s="53"/>
      <c r="J839" s="29"/>
      <c r="K839" s="29"/>
      <c r="L839" s="29"/>
      <c r="M839" s="29"/>
      <c r="N839" s="29"/>
      <c r="O839" s="8"/>
      <c r="P839" s="8"/>
      <c r="Q839" s="8"/>
      <c r="R839" s="8"/>
      <c r="S839" s="8"/>
      <c r="T839" s="8"/>
      <c r="U839" s="8"/>
      <c r="V839" s="8"/>
      <c r="W839" s="8"/>
      <c r="X839" s="8"/>
      <c r="Y839" s="8"/>
      <c r="Z839" s="8"/>
      <c r="AA839" s="8"/>
      <c r="AB839" s="8"/>
      <c r="AC839" s="8"/>
      <c r="AD839" s="8"/>
      <c r="AE839" s="8"/>
      <c r="AF839" s="8"/>
    </row>
    <row r="840" spans="1:32" s="9" customFormat="1" x14ac:dyDescent="0.45">
      <c r="A840" s="53"/>
      <c r="J840" s="29"/>
      <c r="K840" s="29"/>
      <c r="L840" s="29"/>
      <c r="M840" s="29"/>
      <c r="N840" s="29"/>
      <c r="O840" s="8"/>
      <c r="P840" s="8"/>
      <c r="Q840" s="8"/>
      <c r="R840" s="8"/>
      <c r="S840" s="8"/>
      <c r="T840" s="8"/>
      <c r="U840" s="8"/>
      <c r="V840" s="8"/>
      <c r="W840" s="8"/>
      <c r="X840" s="8"/>
      <c r="Y840" s="8"/>
      <c r="Z840" s="8"/>
      <c r="AA840" s="8"/>
      <c r="AB840" s="8"/>
      <c r="AC840" s="8"/>
      <c r="AD840" s="8"/>
      <c r="AE840" s="8"/>
      <c r="AF840" s="8"/>
    </row>
    <row r="841" spans="1:32" s="9" customFormat="1" x14ac:dyDescent="0.45">
      <c r="A841" s="53"/>
      <c r="J841" s="29"/>
      <c r="K841" s="29"/>
      <c r="L841" s="29"/>
      <c r="M841" s="29"/>
      <c r="N841" s="29"/>
      <c r="O841" s="8"/>
      <c r="P841" s="8"/>
      <c r="Q841" s="8"/>
      <c r="R841" s="8"/>
      <c r="S841" s="8"/>
      <c r="T841" s="8"/>
      <c r="U841" s="8"/>
      <c r="V841" s="8"/>
      <c r="W841" s="8"/>
      <c r="X841" s="8"/>
      <c r="Y841" s="8"/>
      <c r="Z841" s="8"/>
      <c r="AA841" s="8"/>
      <c r="AB841" s="8"/>
      <c r="AC841" s="8"/>
      <c r="AD841" s="8"/>
      <c r="AE841" s="8"/>
      <c r="AF841" s="8"/>
    </row>
    <row r="842" spans="1:32" s="9" customFormat="1" x14ac:dyDescent="0.45">
      <c r="A842" s="53"/>
      <c r="J842" s="29"/>
      <c r="K842" s="29"/>
      <c r="L842" s="29"/>
      <c r="M842" s="29"/>
      <c r="N842" s="29"/>
      <c r="O842" s="8"/>
      <c r="P842" s="8"/>
      <c r="Q842" s="8"/>
      <c r="R842" s="8"/>
      <c r="S842" s="8"/>
      <c r="T842" s="8"/>
      <c r="U842" s="8"/>
      <c r="V842" s="8"/>
      <c r="W842" s="8"/>
      <c r="X842" s="8"/>
      <c r="Y842" s="8"/>
      <c r="Z842" s="8"/>
      <c r="AA842" s="8"/>
      <c r="AB842" s="8"/>
      <c r="AC842" s="8"/>
      <c r="AD842" s="8"/>
      <c r="AE842" s="8"/>
      <c r="AF842" s="8"/>
    </row>
    <row r="843" spans="1:32" s="9" customFormat="1" x14ac:dyDescent="0.45">
      <c r="A843" s="53"/>
      <c r="J843" s="29"/>
      <c r="K843" s="29"/>
      <c r="L843" s="29"/>
      <c r="M843" s="29"/>
      <c r="N843" s="29"/>
      <c r="O843" s="8"/>
      <c r="P843" s="8"/>
      <c r="Q843" s="8"/>
      <c r="R843" s="8"/>
      <c r="S843" s="8"/>
      <c r="T843" s="8"/>
      <c r="U843" s="8"/>
      <c r="V843" s="8"/>
      <c r="W843" s="8"/>
      <c r="X843" s="8"/>
      <c r="Y843" s="8"/>
      <c r="Z843" s="8"/>
      <c r="AA843" s="8"/>
      <c r="AB843" s="8"/>
      <c r="AC843" s="8"/>
      <c r="AD843" s="8"/>
      <c r="AE843" s="8"/>
      <c r="AF843" s="8"/>
    </row>
    <row r="844" spans="1:32" s="9" customFormat="1" x14ac:dyDescent="0.45">
      <c r="A844" s="53"/>
      <c r="J844" s="29"/>
      <c r="K844" s="29"/>
      <c r="L844" s="29"/>
      <c r="M844" s="29"/>
      <c r="N844" s="29"/>
      <c r="O844" s="8"/>
      <c r="P844" s="8"/>
      <c r="Q844" s="8"/>
      <c r="R844" s="8"/>
      <c r="S844" s="8"/>
      <c r="T844" s="8"/>
      <c r="U844" s="8"/>
      <c r="V844" s="8"/>
      <c r="W844" s="8"/>
      <c r="X844" s="8"/>
      <c r="Y844" s="8"/>
      <c r="Z844" s="8"/>
      <c r="AA844" s="8"/>
      <c r="AB844" s="8"/>
      <c r="AC844" s="8"/>
      <c r="AD844" s="8"/>
      <c r="AE844" s="8"/>
      <c r="AF844" s="8"/>
    </row>
    <row r="845" spans="1:32" s="9" customFormat="1" x14ac:dyDescent="0.45">
      <c r="A845" s="53"/>
      <c r="J845" s="29"/>
      <c r="K845" s="29"/>
      <c r="L845" s="29"/>
      <c r="M845" s="29"/>
      <c r="N845" s="29"/>
      <c r="O845" s="8"/>
      <c r="P845" s="8"/>
      <c r="Q845" s="8"/>
      <c r="R845" s="8"/>
      <c r="S845" s="8"/>
      <c r="T845" s="8"/>
      <c r="U845" s="8"/>
      <c r="V845" s="8"/>
      <c r="W845" s="8"/>
      <c r="X845" s="8"/>
      <c r="Y845" s="8"/>
      <c r="Z845" s="8"/>
      <c r="AA845" s="8"/>
      <c r="AB845" s="8"/>
      <c r="AC845" s="8"/>
      <c r="AD845" s="8"/>
      <c r="AE845" s="8"/>
      <c r="AF845" s="8"/>
    </row>
    <row r="846" spans="1:32" s="9" customFormat="1" x14ac:dyDescent="0.45">
      <c r="A846" s="53"/>
      <c r="J846" s="29"/>
      <c r="K846" s="29"/>
      <c r="L846" s="29"/>
      <c r="M846" s="29"/>
      <c r="N846" s="29"/>
      <c r="O846" s="8"/>
      <c r="P846" s="8"/>
      <c r="Q846" s="8"/>
      <c r="R846" s="8"/>
      <c r="S846" s="8"/>
      <c r="T846" s="8"/>
      <c r="U846" s="8"/>
      <c r="V846" s="8"/>
      <c r="W846" s="8"/>
      <c r="X846" s="8"/>
      <c r="Y846" s="8"/>
      <c r="Z846" s="8"/>
      <c r="AA846" s="8"/>
      <c r="AB846" s="8"/>
      <c r="AC846" s="8"/>
      <c r="AD846" s="8"/>
      <c r="AE846" s="8"/>
      <c r="AF846" s="8"/>
    </row>
    <row r="847" spans="1:32" s="9" customFormat="1" x14ac:dyDescent="0.45">
      <c r="A847" s="53"/>
      <c r="J847" s="29"/>
      <c r="K847" s="29"/>
      <c r="L847" s="29"/>
      <c r="M847" s="29"/>
      <c r="N847" s="29"/>
      <c r="O847" s="8"/>
      <c r="P847" s="8"/>
      <c r="Q847" s="8"/>
      <c r="R847" s="8"/>
      <c r="S847" s="8"/>
      <c r="T847" s="8"/>
      <c r="U847" s="8"/>
      <c r="V847" s="8"/>
      <c r="W847" s="8"/>
      <c r="X847" s="8"/>
      <c r="Y847" s="8"/>
      <c r="Z847" s="8"/>
      <c r="AA847" s="8"/>
      <c r="AB847" s="8"/>
      <c r="AC847" s="8"/>
      <c r="AD847" s="8"/>
      <c r="AE847" s="8"/>
      <c r="AF847" s="8"/>
    </row>
    <row r="848" spans="1:32" s="9" customFormat="1" x14ac:dyDescent="0.45">
      <c r="A848" s="53"/>
      <c r="J848" s="29"/>
      <c r="K848" s="29"/>
      <c r="L848" s="29"/>
      <c r="M848" s="29"/>
      <c r="N848" s="29"/>
      <c r="O848" s="8"/>
      <c r="P848" s="8"/>
      <c r="Q848" s="8"/>
      <c r="R848" s="8"/>
      <c r="S848" s="8"/>
      <c r="T848" s="8"/>
      <c r="U848" s="8"/>
      <c r="V848" s="8"/>
      <c r="W848" s="8"/>
      <c r="X848" s="8"/>
      <c r="Y848" s="8"/>
      <c r="Z848" s="8"/>
      <c r="AA848" s="8"/>
      <c r="AB848" s="8"/>
      <c r="AC848" s="8"/>
      <c r="AD848" s="8"/>
      <c r="AE848" s="8"/>
      <c r="AF848" s="8"/>
    </row>
    <row r="849" spans="1:32" s="9" customFormat="1" x14ac:dyDescent="0.45">
      <c r="A849" s="53"/>
      <c r="J849" s="29"/>
      <c r="K849" s="29"/>
      <c r="L849" s="29"/>
      <c r="M849" s="29"/>
      <c r="N849" s="29"/>
      <c r="O849" s="8"/>
      <c r="P849" s="8"/>
      <c r="Q849" s="8"/>
      <c r="R849" s="8"/>
      <c r="S849" s="8"/>
      <c r="T849" s="8"/>
      <c r="U849" s="8"/>
      <c r="V849" s="8"/>
      <c r="W849" s="8"/>
      <c r="X849" s="8"/>
      <c r="Y849" s="8"/>
      <c r="Z849" s="8"/>
      <c r="AA849" s="8"/>
      <c r="AB849" s="8"/>
      <c r="AC849" s="8"/>
      <c r="AD849" s="8"/>
      <c r="AE849" s="8"/>
      <c r="AF849" s="8"/>
    </row>
    <row r="850" spans="1:32" s="9" customFormat="1" x14ac:dyDescent="0.45">
      <c r="A850" s="53"/>
      <c r="J850" s="29"/>
      <c r="K850" s="29"/>
      <c r="L850" s="29"/>
      <c r="M850" s="29"/>
      <c r="N850" s="29"/>
      <c r="O850" s="8"/>
      <c r="P850" s="8"/>
      <c r="Q850" s="8"/>
      <c r="R850" s="8"/>
      <c r="S850" s="8"/>
      <c r="T850" s="8"/>
      <c r="U850" s="8"/>
      <c r="V850" s="8"/>
      <c r="W850" s="8"/>
      <c r="X850" s="8"/>
      <c r="Y850" s="8"/>
      <c r="Z850" s="8"/>
      <c r="AA850" s="8"/>
      <c r="AB850" s="8"/>
      <c r="AC850" s="8"/>
      <c r="AD850" s="8"/>
      <c r="AE850" s="8"/>
      <c r="AF850" s="8"/>
    </row>
    <row r="851" spans="1:32" s="9" customFormat="1" x14ac:dyDescent="0.45">
      <c r="A851" s="53"/>
      <c r="J851" s="29"/>
      <c r="K851" s="29"/>
      <c r="L851" s="29"/>
      <c r="M851" s="29"/>
      <c r="N851" s="29"/>
      <c r="O851" s="8"/>
      <c r="P851" s="8"/>
      <c r="Q851" s="8"/>
      <c r="R851" s="8"/>
      <c r="S851" s="8"/>
      <c r="T851" s="8"/>
      <c r="U851" s="8"/>
      <c r="V851" s="8"/>
      <c r="W851" s="8"/>
      <c r="X851" s="8"/>
      <c r="Y851" s="8"/>
      <c r="Z851" s="8"/>
      <c r="AA851" s="8"/>
      <c r="AB851" s="8"/>
      <c r="AC851" s="8"/>
      <c r="AD851" s="8"/>
      <c r="AE851" s="8"/>
      <c r="AF851" s="8"/>
    </row>
    <row r="852" spans="1:32" s="9" customFormat="1" x14ac:dyDescent="0.45">
      <c r="A852" s="53"/>
      <c r="J852" s="29"/>
      <c r="K852" s="29"/>
      <c r="L852" s="29"/>
      <c r="M852" s="29"/>
      <c r="N852" s="29"/>
      <c r="O852" s="8"/>
      <c r="P852" s="8"/>
      <c r="Q852" s="8"/>
      <c r="R852" s="8"/>
      <c r="S852" s="8"/>
      <c r="T852" s="8"/>
      <c r="U852" s="8"/>
      <c r="V852" s="8"/>
      <c r="W852" s="8"/>
      <c r="X852" s="8"/>
      <c r="Y852" s="8"/>
      <c r="Z852" s="8"/>
      <c r="AA852" s="8"/>
      <c r="AB852" s="8"/>
      <c r="AC852" s="8"/>
      <c r="AD852" s="8"/>
      <c r="AE852" s="8"/>
      <c r="AF852" s="8"/>
    </row>
    <row r="853" spans="1:32" x14ac:dyDescent="0.35">
      <c r="J853" s="32"/>
      <c r="K853" s="32"/>
      <c r="L853" s="32"/>
      <c r="M853" s="32"/>
      <c r="N853" s="32"/>
    </row>
    <row r="854" spans="1:32" x14ac:dyDescent="0.35">
      <c r="J854" s="32"/>
      <c r="K854" s="32"/>
      <c r="L854" s="32"/>
      <c r="M854" s="32"/>
      <c r="N854" s="32"/>
    </row>
    <row r="855" spans="1:32" x14ac:dyDescent="0.35">
      <c r="J855" s="32"/>
      <c r="K855" s="32"/>
      <c r="L855" s="32"/>
      <c r="M855" s="32"/>
      <c r="N855" s="32"/>
    </row>
    <row r="856" spans="1:32" x14ac:dyDescent="0.35">
      <c r="J856" s="32"/>
      <c r="K856" s="32"/>
      <c r="L856" s="32"/>
      <c r="M856" s="32"/>
      <c r="N856" s="32"/>
    </row>
    <row r="857" spans="1:32" x14ac:dyDescent="0.35">
      <c r="J857" s="32"/>
      <c r="K857" s="32"/>
      <c r="L857" s="32"/>
      <c r="M857" s="32"/>
      <c r="N857" s="32"/>
    </row>
    <row r="858" spans="1:32" x14ac:dyDescent="0.35">
      <c r="J858" s="32"/>
      <c r="K858" s="32"/>
      <c r="L858" s="32"/>
      <c r="M858" s="32"/>
      <c r="N858" s="32"/>
    </row>
    <row r="859" spans="1:32" x14ac:dyDescent="0.35">
      <c r="J859" s="32"/>
      <c r="K859" s="32"/>
      <c r="L859" s="32"/>
      <c r="M859" s="32"/>
      <c r="N859" s="32"/>
    </row>
    <row r="860" spans="1:32" x14ac:dyDescent="0.35">
      <c r="J860" s="32"/>
      <c r="K860" s="32"/>
      <c r="L860" s="32"/>
      <c r="M860" s="32"/>
      <c r="N860" s="32"/>
    </row>
    <row r="861" spans="1:32" x14ac:dyDescent="0.35">
      <c r="J861" s="32"/>
      <c r="K861" s="32"/>
      <c r="L861" s="32"/>
      <c r="M861" s="32"/>
      <c r="N861" s="32"/>
    </row>
    <row r="862" spans="1:32" x14ac:dyDescent="0.35">
      <c r="J862" s="32"/>
      <c r="K862" s="32"/>
      <c r="L862" s="32"/>
      <c r="M862" s="32"/>
      <c r="N862" s="32"/>
    </row>
    <row r="863" spans="1:32" x14ac:dyDescent="0.35">
      <c r="J863" s="32"/>
      <c r="K863" s="32"/>
      <c r="L863" s="32"/>
      <c r="M863" s="32"/>
      <c r="N863" s="32"/>
    </row>
    <row r="864" spans="1:32" x14ac:dyDescent="0.35">
      <c r="J864" s="32"/>
      <c r="K864" s="32"/>
      <c r="L864" s="32"/>
      <c r="M864" s="32"/>
      <c r="N864" s="32"/>
    </row>
    <row r="865" spans="10:14" x14ac:dyDescent="0.35">
      <c r="J865" s="32"/>
      <c r="K865" s="32"/>
      <c r="L865" s="32"/>
      <c r="M865" s="32"/>
      <c r="N865" s="32"/>
    </row>
    <row r="866" spans="10:14" x14ac:dyDescent="0.35">
      <c r="J866" s="32"/>
      <c r="K866" s="32"/>
      <c r="L866" s="32"/>
      <c r="M866" s="32"/>
      <c r="N866" s="32"/>
    </row>
    <row r="867" spans="10:14" x14ac:dyDescent="0.35">
      <c r="J867" s="32"/>
      <c r="K867" s="32"/>
      <c r="L867" s="32"/>
      <c r="M867" s="32"/>
      <c r="N867" s="32"/>
    </row>
    <row r="868" spans="10:14" x14ac:dyDescent="0.35">
      <c r="J868" s="32"/>
      <c r="K868" s="32"/>
      <c r="L868" s="32"/>
      <c r="M868" s="32"/>
      <c r="N868" s="32"/>
    </row>
    <row r="869" spans="10:14" x14ac:dyDescent="0.35">
      <c r="J869" s="32"/>
      <c r="K869" s="32"/>
      <c r="L869" s="32"/>
      <c r="M869" s="32"/>
      <c r="N869" s="32"/>
    </row>
    <row r="870" spans="10:14" x14ac:dyDescent="0.35">
      <c r="J870" s="32"/>
      <c r="K870" s="32"/>
      <c r="L870" s="32"/>
      <c r="M870" s="32"/>
      <c r="N870" s="32"/>
    </row>
    <row r="871" spans="10:14" x14ac:dyDescent="0.35">
      <c r="J871" s="32"/>
      <c r="K871" s="32"/>
      <c r="L871" s="32"/>
      <c r="M871" s="32"/>
      <c r="N871" s="32"/>
    </row>
    <row r="872" spans="10:14" x14ac:dyDescent="0.35">
      <c r="J872" s="32"/>
      <c r="K872" s="32"/>
      <c r="L872" s="32"/>
      <c r="M872" s="32"/>
      <c r="N872" s="32"/>
    </row>
    <row r="873" spans="10:14" x14ac:dyDescent="0.35">
      <c r="J873" s="32"/>
      <c r="K873" s="32"/>
      <c r="L873" s="32"/>
      <c r="M873" s="32"/>
      <c r="N873" s="32"/>
    </row>
    <row r="874" spans="10:14" x14ac:dyDescent="0.35">
      <c r="J874" s="32"/>
      <c r="K874" s="32"/>
      <c r="L874" s="32"/>
      <c r="M874" s="32"/>
      <c r="N874" s="32"/>
    </row>
    <row r="875" spans="10:14" x14ac:dyDescent="0.35">
      <c r="J875" s="32"/>
      <c r="K875" s="32"/>
      <c r="L875" s="32"/>
      <c r="M875" s="32"/>
      <c r="N875" s="32"/>
    </row>
    <row r="876" spans="10:14" x14ac:dyDescent="0.35">
      <c r="J876" s="32"/>
      <c r="K876" s="32"/>
      <c r="L876" s="32"/>
      <c r="M876" s="32"/>
      <c r="N876" s="32"/>
    </row>
    <row r="877" spans="10:14" x14ac:dyDescent="0.35">
      <c r="J877" s="32"/>
      <c r="K877" s="32"/>
      <c r="L877" s="32"/>
      <c r="M877" s="32"/>
      <c r="N877" s="32"/>
    </row>
    <row r="878" spans="10:14" x14ac:dyDescent="0.35">
      <c r="J878" s="32"/>
      <c r="K878" s="32"/>
      <c r="L878" s="32"/>
      <c r="M878" s="32"/>
      <c r="N878" s="32"/>
    </row>
    <row r="879" spans="10:14" x14ac:dyDescent="0.35">
      <c r="J879" s="32"/>
      <c r="K879" s="32"/>
      <c r="L879" s="32"/>
      <c r="M879" s="32"/>
      <c r="N879" s="32"/>
    </row>
    <row r="880" spans="10:14" x14ac:dyDescent="0.35">
      <c r="J880" s="32"/>
      <c r="K880" s="32"/>
      <c r="L880" s="32"/>
      <c r="M880" s="32"/>
      <c r="N880" s="32"/>
    </row>
    <row r="881" spans="10:14" x14ac:dyDescent="0.35">
      <c r="J881" s="32"/>
      <c r="K881" s="32"/>
      <c r="L881" s="32"/>
      <c r="M881" s="32"/>
      <c r="N881" s="32"/>
    </row>
    <row r="882" spans="10:14" x14ac:dyDescent="0.35">
      <c r="J882" s="32"/>
      <c r="K882" s="32"/>
      <c r="L882" s="32"/>
      <c r="M882" s="32"/>
      <c r="N882" s="32"/>
    </row>
    <row r="883" spans="10:14" x14ac:dyDescent="0.35">
      <c r="J883" s="32"/>
      <c r="K883" s="32"/>
      <c r="L883" s="32"/>
      <c r="M883" s="32"/>
      <c r="N883" s="32"/>
    </row>
    <row r="884" spans="10:14" x14ac:dyDescent="0.35">
      <c r="J884" s="32"/>
      <c r="K884" s="32"/>
      <c r="L884" s="32"/>
      <c r="M884" s="32"/>
      <c r="N884" s="32"/>
    </row>
    <row r="885" spans="10:14" x14ac:dyDescent="0.35">
      <c r="J885" s="32"/>
      <c r="K885" s="32"/>
      <c r="L885" s="32"/>
      <c r="M885" s="32"/>
      <c r="N885" s="32"/>
    </row>
    <row r="886" spans="10:14" x14ac:dyDescent="0.35">
      <c r="J886" s="32"/>
      <c r="K886" s="32"/>
      <c r="L886" s="32"/>
      <c r="M886" s="32"/>
      <c r="N886" s="32"/>
    </row>
    <row r="887" spans="10:14" x14ac:dyDescent="0.35">
      <c r="J887" s="32"/>
      <c r="K887" s="32"/>
      <c r="L887" s="32"/>
      <c r="M887" s="32"/>
      <c r="N887" s="32"/>
    </row>
    <row r="888" spans="10:14" x14ac:dyDescent="0.35">
      <c r="J888" s="32"/>
      <c r="K888" s="32"/>
      <c r="L888" s="32"/>
      <c r="M888" s="32"/>
      <c r="N888" s="32"/>
    </row>
    <row r="889" spans="10:14" x14ac:dyDescent="0.35">
      <c r="J889" s="32"/>
      <c r="K889" s="32"/>
      <c r="L889" s="32"/>
      <c r="M889" s="32"/>
      <c r="N889" s="32"/>
    </row>
    <row r="890" spans="10:14" x14ac:dyDescent="0.35">
      <c r="J890" s="32"/>
      <c r="K890" s="32"/>
      <c r="L890" s="32"/>
      <c r="M890" s="32"/>
      <c r="N890" s="32"/>
    </row>
    <row r="891" spans="10:14" x14ac:dyDescent="0.35">
      <c r="J891" s="32"/>
      <c r="K891" s="32"/>
      <c r="L891" s="32"/>
      <c r="M891" s="32"/>
      <c r="N891" s="32"/>
    </row>
    <row r="892" spans="10:14" x14ac:dyDescent="0.35">
      <c r="J892" s="32"/>
      <c r="K892" s="32"/>
      <c r="L892" s="32"/>
      <c r="M892" s="32"/>
      <c r="N892" s="32"/>
    </row>
    <row r="893" spans="10:14" x14ac:dyDescent="0.35">
      <c r="J893" s="32"/>
      <c r="K893" s="32"/>
      <c r="L893" s="32"/>
      <c r="M893" s="32"/>
      <c r="N893" s="32"/>
    </row>
    <row r="894" spans="10:14" x14ac:dyDescent="0.35">
      <c r="J894" s="32"/>
      <c r="K894" s="32"/>
      <c r="L894" s="32"/>
      <c r="M894" s="32"/>
      <c r="N894" s="32"/>
    </row>
    <row r="895" spans="10:14" x14ac:dyDescent="0.35">
      <c r="J895" s="32"/>
      <c r="K895" s="32"/>
      <c r="L895" s="32"/>
      <c r="M895" s="32"/>
      <c r="N895" s="32"/>
    </row>
    <row r="896" spans="10:14" x14ac:dyDescent="0.35">
      <c r="J896" s="32"/>
      <c r="K896" s="32"/>
      <c r="L896" s="32"/>
      <c r="M896" s="32"/>
      <c r="N896" s="32"/>
    </row>
    <row r="897" spans="10:14" x14ac:dyDescent="0.35">
      <c r="J897" s="32"/>
      <c r="K897" s="32"/>
      <c r="L897" s="32"/>
      <c r="M897" s="32"/>
      <c r="N897" s="32"/>
    </row>
    <row r="898" spans="10:14" x14ac:dyDescent="0.35">
      <c r="J898" s="32"/>
      <c r="K898" s="32"/>
      <c r="L898" s="32"/>
      <c r="M898" s="32"/>
      <c r="N898" s="32"/>
    </row>
    <row r="899" spans="10:14" x14ac:dyDescent="0.35">
      <c r="J899" s="32"/>
      <c r="K899" s="32"/>
      <c r="L899" s="32"/>
      <c r="M899" s="32"/>
      <c r="N899" s="32"/>
    </row>
    <row r="900" spans="10:14" x14ac:dyDescent="0.35">
      <c r="J900" s="32"/>
      <c r="K900" s="32"/>
      <c r="L900" s="32"/>
      <c r="M900" s="32"/>
      <c r="N900" s="32"/>
    </row>
    <row r="901" spans="10:14" x14ac:dyDescent="0.35">
      <c r="J901" s="32"/>
      <c r="K901" s="32"/>
      <c r="L901" s="32"/>
      <c r="M901" s="32"/>
      <c r="N901" s="32"/>
    </row>
    <row r="902" spans="10:14" x14ac:dyDescent="0.35">
      <c r="J902" s="32"/>
      <c r="K902" s="32"/>
      <c r="L902" s="32"/>
      <c r="M902" s="32"/>
      <c r="N902" s="32"/>
    </row>
    <row r="903" spans="10:14" x14ac:dyDescent="0.35">
      <c r="J903" s="32"/>
      <c r="K903" s="32"/>
      <c r="L903" s="32"/>
      <c r="M903" s="32"/>
      <c r="N903" s="32"/>
    </row>
    <row r="904" spans="10:14" x14ac:dyDescent="0.35">
      <c r="J904" s="32"/>
      <c r="K904" s="32"/>
      <c r="L904" s="32"/>
      <c r="M904" s="32"/>
      <c r="N904" s="32"/>
    </row>
    <row r="905" spans="10:14" x14ac:dyDescent="0.35">
      <c r="J905" s="32"/>
      <c r="K905" s="32"/>
      <c r="L905" s="32"/>
      <c r="M905" s="32"/>
      <c r="N905" s="32"/>
    </row>
    <row r="906" spans="10:14" x14ac:dyDescent="0.35">
      <c r="J906" s="32"/>
      <c r="K906" s="32"/>
      <c r="L906" s="32"/>
      <c r="M906" s="32"/>
      <c r="N906" s="32"/>
    </row>
    <row r="907" spans="10:14" x14ac:dyDescent="0.35">
      <c r="J907" s="32"/>
      <c r="K907" s="32"/>
      <c r="L907" s="32"/>
      <c r="M907" s="32"/>
      <c r="N907" s="32"/>
    </row>
    <row r="908" spans="10:14" x14ac:dyDescent="0.35">
      <c r="J908" s="32"/>
      <c r="K908" s="32"/>
      <c r="L908" s="32"/>
      <c r="M908" s="32"/>
      <c r="N908" s="32"/>
    </row>
    <row r="909" spans="10:14" x14ac:dyDescent="0.35">
      <c r="J909" s="32"/>
      <c r="K909" s="32"/>
      <c r="L909" s="32"/>
      <c r="M909" s="32"/>
      <c r="N909" s="32"/>
    </row>
    <row r="910" spans="10:14" x14ac:dyDescent="0.35">
      <c r="J910" s="32"/>
      <c r="K910" s="32"/>
      <c r="L910" s="32"/>
      <c r="M910" s="32"/>
      <c r="N910" s="32"/>
    </row>
    <row r="911" spans="10:14" x14ac:dyDescent="0.35">
      <c r="J911" s="32"/>
      <c r="K911" s="32"/>
      <c r="L911" s="32"/>
      <c r="M911" s="32"/>
      <c r="N911" s="32"/>
    </row>
    <row r="912" spans="10:14" x14ac:dyDescent="0.35">
      <c r="J912" s="32"/>
      <c r="K912" s="32"/>
      <c r="L912" s="32"/>
      <c r="M912" s="32"/>
      <c r="N912" s="32"/>
    </row>
    <row r="913" spans="10:14" x14ac:dyDescent="0.35">
      <c r="J913" s="32"/>
      <c r="K913" s="32"/>
      <c r="L913" s="32"/>
      <c r="M913" s="32"/>
      <c r="N913" s="32"/>
    </row>
    <row r="914" spans="10:14" x14ac:dyDescent="0.35">
      <c r="J914" s="32"/>
      <c r="K914" s="32"/>
      <c r="L914" s="32"/>
      <c r="M914" s="32"/>
      <c r="N914" s="32"/>
    </row>
    <row r="915" spans="10:14" x14ac:dyDescent="0.35">
      <c r="J915" s="32"/>
      <c r="K915" s="32"/>
      <c r="L915" s="32"/>
      <c r="M915" s="32"/>
      <c r="N915" s="32"/>
    </row>
    <row r="916" spans="10:14" x14ac:dyDescent="0.35">
      <c r="J916" s="32"/>
      <c r="K916" s="32"/>
      <c r="L916" s="32"/>
      <c r="M916" s="32"/>
      <c r="N916" s="32"/>
    </row>
    <row r="917" spans="10:14" x14ac:dyDescent="0.35">
      <c r="J917" s="32"/>
      <c r="K917" s="32"/>
      <c r="L917" s="32"/>
      <c r="M917" s="32"/>
      <c r="N917" s="32"/>
    </row>
    <row r="918" spans="10:14" x14ac:dyDescent="0.35">
      <c r="J918" s="32"/>
      <c r="K918" s="32"/>
      <c r="L918" s="32"/>
      <c r="M918" s="32"/>
      <c r="N918" s="32"/>
    </row>
    <row r="919" spans="10:14" x14ac:dyDescent="0.35">
      <c r="J919" s="32"/>
      <c r="K919" s="32"/>
      <c r="L919" s="32"/>
      <c r="M919" s="32"/>
      <c r="N919" s="32"/>
    </row>
    <row r="920" spans="10:14" x14ac:dyDescent="0.35">
      <c r="J920" s="32"/>
      <c r="K920" s="32"/>
      <c r="L920" s="32"/>
      <c r="M920" s="32"/>
      <c r="N920" s="32"/>
    </row>
    <row r="921" spans="10:14" x14ac:dyDescent="0.35">
      <c r="J921" s="32"/>
      <c r="K921" s="32"/>
      <c r="L921" s="32"/>
      <c r="M921" s="32"/>
      <c r="N921" s="32"/>
    </row>
    <row r="922" spans="10:14" x14ac:dyDescent="0.35">
      <c r="J922" s="32"/>
      <c r="K922" s="32"/>
      <c r="L922" s="32"/>
      <c r="M922" s="32"/>
      <c r="N922" s="32"/>
    </row>
    <row r="923" spans="10:14" x14ac:dyDescent="0.35">
      <c r="J923" s="32"/>
      <c r="K923" s="32"/>
      <c r="L923" s="32"/>
      <c r="M923" s="32"/>
      <c r="N923" s="32"/>
    </row>
    <row r="924" spans="10:14" x14ac:dyDescent="0.35">
      <c r="J924" s="32"/>
      <c r="K924" s="32"/>
      <c r="L924" s="32"/>
      <c r="M924" s="32"/>
      <c r="N924" s="32"/>
    </row>
    <row r="925" spans="10:14" x14ac:dyDescent="0.35">
      <c r="J925" s="32"/>
      <c r="K925" s="32"/>
      <c r="L925" s="32"/>
      <c r="M925" s="32"/>
      <c r="N925" s="32"/>
    </row>
    <row r="926" spans="10:14" x14ac:dyDescent="0.35">
      <c r="J926" s="32"/>
      <c r="K926" s="32"/>
      <c r="L926" s="32"/>
      <c r="M926" s="32"/>
      <c r="N926" s="32"/>
    </row>
    <row r="927" spans="10:14" x14ac:dyDescent="0.35">
      <c r="J927" s="32"/>
      <c r="K927" s="32"/>
      <c r="L927" s="32"/>
      <c r="M927" s="32"/>
      <c r="N927" s="32"/>
    </row>
    <row r="928" spans="10:14" x14ac:dyDescent="0.35">
      <c r="J928" s="32"/>
      <c r="K928" s="32"/>
      <c r="L928" s="32"/>
      <c r="M928" s="32"/>
      <c r="N928" s="32"/>
    </row>
    <row r="929" spans="10:14" x14ac:dyDescent="0.35">
      <c r="J929" s="32"/>
      <c r="K929" s="32"/>
      <c r="L929" s="32"/>
      <c r="M929" s="32"/>
      <c r="N929" s="32"/>
    </row>
    <row r="930" spans="10:14" x14ac:dyDescent="0.35">
      <c r="J930" s="32"/>
      <c r="K930" s="32"/>
      <c r="L930" s="32"/>
      <c r="M930" s="32"/>
      <c r="N930" s="32"/>
    </row>
    <row r="931" spans="10:14" x14ac:dyDescent="0.35">
      <c r="J931" s="32"/>
      <c r="K931" s="32"/>
      <c r="L931" s="32"/>
      <c r="M931" s="32"/>
      <c r="N931" s="32"/>
    </row>
    <row r="932" spans="10:14" x14ac:dyDescent="0.35">
      <c r="J932" s="32"/>
      <c r="K932" s="32"/>
      <c r="L932" s="32"/>
      <c r="M932" s="32"/>
      <c r="N932" s="32"/>
    </row>
    <row r="933" spans="10:14" x14ac:dyDescent="0.35">
      <c r="J933" s="32"/>
      <c r="K933" s="32"/>
      <c r="L933" s="32"/>
      <c r="M933" s="32"/>
      <c r="N933" s="32"/>
    </row>
    <row r="934" spans="10:14" x14ac:dyDescent="0.35">
      <c r="J934" s="32"/>
      <c r="K934" s="32"/>
      <c r="L934" s="32"/>
      <c r="M934" s="32"/>
      <c r="N934" s="32"/>
    </row>
    <row r="935" spans="10:14" x14ac:dyDescent="0.35">
      <c r="J935" s="32"/>
      <c r="K935" s="32"/>
      <c r="L935" s="32"/>
      <c r="M935" s="32"/>
      <c r="N935" s="32"/>
    </row>
    <row r="936" spans="10:14" x14ac:dyDescent="0.35">
      <c r="J936" s="32"/>
      <c r="K936" s="32"/>
      <c r="L936" s="32"/>
      <c r="M936" s="32"/>
      <c r="N936" s="32"/>
    </row>
    <row r="937" spans="10:14" x14ac:dyDescent="0.35">
      <c r="J937" s="32"/>
      <c r="K937" s="32"/>
      <c r="L937" s="32"/>
      <c r="M937" s="32"/>
      <c r="N937" s="32"/>
    </row>
    <row r="938" spans="10:14" x14ac:dyDescent="0.35">
      <c r="J938" s="32"/>
      <c r="K938" s="32"/>
      <c r="L938" s="32"/>
      <c r="M938" s="32"/>
      <c r="N938" s="32"/>
    </row>
    <row r="939" spans="10:14" x14ac:dyDescent="0.35">
      <c r="J939" s="32"/>
      <c r="K939" s="32"/>
      <c r="L939" s="32"/>
      <c r="M939" s="32"/>
      <c r="N939" s="32"/>
    </row>
    <row r="940" spans="10:14" x14ac:dyDescent="0.35">
      <c r="J940" s="32"/>
      <c r="K940" s="32"/>
      <c r="L940" s="32"/>
      <c r="M940" s="32"/>
      <c r="N940" s="32"/>
    </row>
    <row r="941" spans="10:14" x14ac:dyDescent="0.35">
      <c r="J941" s="32"/>
      <c r="K941" s="32"/>
      <c r="L941" s="32"/>
      <c r="M941" s="32"/>
      <c r="N941" s="32"/>
    </row>
    <row r="942" spans="10:14" x14ac:dyDescent="0.35">
      <c r="J942" s="32"/>
      <c r="K942" s="32"/>
      <c r="L942" s="32"/>
      <c r="M942" s="32"/>
      <c r="N942" s="32"/>
    </row>
    <row r="943" spans="10:14" x14ac:dyDescent="0.35">
      <c r="J943" s="32"/>
      <c r="K943" s="32"/>
      <c r="L943" s="32"/>
      <c r="M943" s="32"/>
      <c r="N943" s="32"/>
    </row>
    <row r="944" spans="10:14" x14ac:dyDescent="0.35">
      <c r="J944" s="32"/>
      <c r="K944" s="32"/>
      <c r="L944" s="32"/>
      <c r="M944" s="32"/>
      <c r="N944" s="32"/>
    </row>
    <row r="945" spans="10:14" x14ac:dyDescent="0.35">
      <c r="J945" s="32"/>
      <c r="K945" s="32"/>
      <c r="L945" s="32"/>
      <c r="M945" s="32"/>
      <c r="N945" s="32"/>
    </row>
    <row r="946" spans="10:14" x14ac:dyDescent="0.35">
      <c r="J946" s="32"/>
      <c r="K946" s="32"/>
      <c r="L946" s="32"/>
      <c r="M946" s="32"/>
      <c r="N946" s="32"/>
    </row>
    <row r="947" spans="10:14" x14ac:dyDescent="0.35">
      <c r="J947" s="32"/>
      <c r="K947" s="32"/>
      <c r="L947" s="32"/>
      <c r="M947" s="32"/>
      <c r="N947" s="32"/>
    </row>
    <row r="948" spans="10:14" x14ac:dyDescent="0.35">
      <c r="J948" s="32"/>
      <c r="K948" s="32"/>
      <c r="L948" s="32"/>
      <c r="M948" s="32"/>
      <c r="N948" s="32"/>
    </row>
    <row r="949" spans="10:14" x14ac:dyDescent="0.35">
      <c r="J949" s="32"/>
      <c r="K949" s="32"/>
      <c r="L949" s="32"/>
      <c r="M949" s="32"/>
      <c r="N949" s="32"/>
    </row>
    <row r="950" spans="10:14" x14ac:dyDescent="0.35">
      <c r="J950" s="32"/>
      <c r="K950" s="32"/>
      <c r="L950" s="32"/>
      <c r="M950" s="32"/>
      <c r="N950" s="32"/>
    </row>
    <row r="951" spans="10:14" x14ac:dyDescent="0.35">
      <c r="J951" s="32"/>
      <c r="K951" s="32"/>
      <c r="L951" s="32"/>
      <c r="M951" s="32"/>
      <c r="N951" s="32"/>
    </row>
    <row r="952" spans="10:14" x14ac:dyDescent="0.35">
      <c r="J952" s="32"/>
      <c r="K952" s="32"/>
      <c r="L952" s="32"/>
      <c r="M952" s="32"/>
      <c r="N952" s="32"/>
    </row>
    <row r="953" spans="10:14" x14ac:dyDescent="0.35">
      <c r="J953" s="32"/>
      <c r="K953" s="32"/>
      <c r="L953" s="32"/>
      <c r="M953" s="32"/>
      <c r="N953" s="32"/>
    </row>
    <row r="954" spans="10:14" x14ac:dyDescent="0.35">
      <c r="J954" s="32"/>
      <c r="K954" s="32"/>
      <c r="L954" s="32"/>
      <c r="M954" s="32"/>
      <c r="N954" s="32"/>
    </row>
    <row r="955" spans="10:14" x14ac:dyDescent="0.35">
      <c r="J955" s="32"/>
      <c r="K955" s="32"/>
      <c r="L955" s="32"/>
      <c r="M955" s="32"/>
      <c r="N955" s="32"/>
    </row>
    <row r="956" spans="10:14" x14ac:dyDescent="0.35">
      <c r="J956" s="32"/>
      <c r="K956" s="32"/>
      <c r="L956" s="32"/>
      <c r="M956" s="32"/>
      <c r="N956" s="32"/>
    </row>
    <row r="957" spans="10:14" x14ac:dyDescent="0.35">
      <c r="J957" s="32"/>
      <c r="K957" s="32"/>
      <c r="L957" s="32"/>
      <c r="M957" s="32"/>
      <c r="N957" s="32"/>
    </row>
    <row r="958" spans="10:14" x14ac:dyDescent="0.35">
      <c r="J958" s="32"/>
      <c r="K958" s="32"/>
      <c r="L958" s="32"/>
      <c r="M958" s="32"/>
      <c r="N958" s="32"/>
    </row>
    <row r="959" spans="10:14" x14ac:dyDescent="0.35">
      <c r="J959" s="32"/>
      <c r="K959" s="32"/>
      <c r="L959" s="32"/>
      <c r="M959" s="32"/>
      <c r="N959" s="32"/>
    </row>
    <row r="960" spans="10:14" x14ac:dyDescent="0.35">
      <c r="J960" s="32"/>
      <c r="K960" s="32"/>
      <c r="L960" s="32"/>
      <c r="M960" s="32"/>
      <c r="N960" s="32"/>
    </row>
    <row r="961" spans="10:14" x14ac:dyDescent="0.35">
      <c r="J961" s="32"/>
      <c r="K961" s="32"/>
      <c r="L961" s="32"/>
      <c r="M961" s="32"/>
      <c r="N961" s="32"/>
    </row>
    <row r="962" spans="10:14" x14ac:dyDescent="0.35">
      <c r="J962" s="32"/>
      <c r="K962" s="32"/>
      <c r="L962" s="32"/>
      <c r="M962" s="32"/>
      <c r="N962" s="32"/>
    </row>
    <row r="963" spans="10:14" x14ac:dyDescent="0.35">
      <c r="J963" s="32"/>
      <c r="K963" s="32"/>
      <c r="L963" s="32"/>
      <c r="M963" s="32"/>
      <c r="N963" s="32"/>
    </row>
    <row r="964" spans="10:14" x14ac:dyDescent="0.35">
      <c r="J964" s="32"/>
      <c r="K964" s="32"/>
      <c r="L964" s="32"/>
      <c r="M964" s="32"/>
      <c r="N964" s="32"/>
    </row>
    <row r="965" spans="10:14" x14ac:dyDescent="0.35">
      <c r="J965" s="32"/>
      <c r="K965" s="32"/>
      <c r="L965" s="32"/>
      <c r="M965" s="32"/>
      <c r="N965" s="32"/>
    </row>
    <row r="966" spans="10:14" x14ac:dyDescent="0.35">
      <c r="J966" s="32"/>
      <c r="K966" s="32"/>
      <c r="L966" s="32"/>
      <c r="M966" s="32"/>
      <c r="N966" s="32"/>
    </row>
    <row r="967" spans="10:14" x14ac:dyDescent="0.35">
      <c r="J967" s="32"/>
      <c r="K967" s="32"/>
      <c r="L967" s="32"/>
      <c r="M967" s="32"/>
      <c r="N967" s="32"/>
    </row>
    <row r="968" spans="10:14" x14ac:dyDescent="0.35">
      <c r="J968" s="32"/>
      <c r="K968" s="32"/>
      <c r="L968" s="32"/>
      <c r="M968" s="32"/>
      <c r="N968" s="32"/>
    </row>
    <row r="969" spans="10:14" x14ac:dyDescent="0.35">
      <c r="J969" s="32"/>
      <c r="K969" s="32"/>
      <c r="L969" s="32"/>
      <c r="M969" s="32"/>
      <c r="N969" s="32"/>
    </row>
    <row r="970" spans="10:14" x14ac:dyDescent="0.35">
      <c r="J970" s="32"/>
      <c r="K970" s="32"/>
      <c r="L970" s="32"/>
      <c r="M970" s="32"/>
      <c r="N970" s="32"/>
    </row>
    <row r="971" spans="10:14" x14ac:dyDescent="0.35">
      <c r="J971" s="32"/>
      <c r="K971" s="32"/>
      <c r="L971" s="32"/>
      <c r="M971" s="32"/>
      <c r="N971" s="32"/>
    </row>
    <row r="972" spans="10:14" x14ac:dyDescent="0.35">
      <c r="J972" s="32"/>
      <c r="K972" s="32"/>
      <c r="L972" s="32"/>
      <c r="M972" s="32"/>
      <c r="N972" s="32"/>
    </row>
    <row r="973" spans="10:14" x14ac:dyDescent="0.35">
      <c r="J973" s="32"/>
      <c r="K973" s="32"/>
      <c r="L973" s="32"/>
      <c r="M973" s="32"/>
      <c r="N973" s="32"/>
    </row>
    <row r="974" spans="10:14" x14ac:dyDescent="0.35">
      <c r="J974" s="32"/>
      <c r="K974" s="32"/>
      <c r="L974" s="32"/>
      <c r="M974" s="32"/>
      <c r="N974" s="32"/>
    </row>
    <row r="975" spans="10:14" x14ac:dyDescent="0.35">
      <c r="J975" s="32"/>
      <c r="K975" s="32"/>
      <c r="L975" s="32"/>
      <c r="M975" s="32"/>
      <c r="N975" s="32"/>
    </row>
    <row r="976" spans="10:14" x14ac:dyDescent="0.35">
      <c r="J976" s="32"/>
      <c r="K976" s="32"/>
      <c r="L976" s="32"/>
      <c r="M976" s="32"/>
      <c r="N976" s="32"/>
    </row>
    <row r="977" spans="10:14" x14ac:dyDescent="0.35">
      <c r="J977" s="32"/>
      <c r="K977" s="32"/>
      <c r="L977" s="32"/>
      <c r="M977" s="32"/>
      <c r="N977" s="32"/>
    </row>
    <row r="978" spans="10:14" x14ac:dyDescent="0.35">
      <c r="J978" s="32"/>
      <c r="K978" s="32"/>
      <c r="L978" s="32"/>
      <c r="M978" s="32"/>
      <c r="N978" s="32"/>
    </row>
    <row r="979" spans="10:14" x14ac:dyDescent="0.35">
      <c r="J979" s="32"/>
      <c r="K979" s="32"/>
      <c r="L979" s="32"/>
      <c r="M979" s="32"/>
      <c r="N979" s="32"/>
    </row>
    <row r="980" spans="10:14" x14ac:dyDescent="0.35">
      <c r="J980" s="32"/>
      <c r="K980" s="32"/>
      <c r="L980" s="32"/>
      <c r="M980" s="32"/>
      <c r="N980" s="32"/>
    </row>
    <row r="981" spans="10:14" x14ac:dyDescent="0.35">
      <c r="J981" s="32"/>
      <c r="K981" s="32"/>
      <c r="L981" s="32"/>
      <c r="M981" s="32"/>
      <c r="N981" s="32"/>
    </row>
    <row r="982" spans="10:14" x14ac:dyDescent="0.35">
      <c r="J982" s="32"/>
      <c r="K982" s="32"/>
      <c r="L982" s="32"/>
      <c r="M982" s="32"/>
      <c r="N982" s="32"/>
    </row>
    <row r="983" spans="10:14" x14ac:dyDescent="0.35">
      <c r="J983" s="32"/>
      <c r="K983" s="32"/>
      <c r="L983" s="32"/>
      <c r="M983" s="32"/>
      <c r="N983" s="32"/>
    </row>
    <row r="984" spans="10:14" x14ac:dyDescent="0.35">
      <c r="J984" s="32"/>
      <c r="K984" s="32"/>
      <c r="L984" s="32"/>
      <c r="M984" s="32"/>
      <c r="N984" s="32"/>
    </row>
    <row r="985" spans="10:14" x14ac:dyDescent="0.35">
      <c r="J985" s="32"/>
      <c r="K985" s="32"/>
      <c r="L985" s="32"/>
      <c r="M985" s="32"/>
      <c r="N985" s="32"/>
    </row>
    <row r="986" spans="10:14" x14ac:dyDescent="0.35">
      <c r="J986" s="32"/>
      <c r="K986" s="32"/>
      <c r="L986" s="32"/>
      <c r="M986" s="32"/>
      <c r="N986" s="32"/>
    </row>
    <row r="987" spans="10:14" x14ac:dyDescent="0.35">
      <c r="J987" s="32"/>
      <c r="K987" s="32"/>
      <c r="L987" s="32"/>
      <c r="M987" s="32"/>
      <c r="N987" s="32"/>
    </row>
    <row r="988" spans="10:14" x14ac:dyDescent="0.35">
      <c r="J988" s="32"/>
      <c r="K988" s="32"/>
      <c r="L988" s="32"/>
      <c r="M988" s="32"/>
      <c r="N988" s="32"/>
    </row>
    <row r="989" spans="10:14" x14ac:dyDescent="0.35">
      <c r="J989" s="32"/>
      <c r="K989" s="32"/>
      <c r="L989" s="32"/>
      <c r="M989" s="32"/>
      <c r="N989" s="32"/>
    </row>
    <row r="990" spans="10:14" x14ac:dyDescent="0.35">
      <c r="J990" s="32"/>
      <c r="K990" s="32"/>
      <c r="L990" s="32"/>
      <c r="M990" s="32"/>
      <c r="N990" s="32"/>
    </row>
    <row r="991" spans="10:14" x14ac:dyDescent="0.35">
      <c r="J991" s="32"/>
      <c r="K991" s="32"/>
      <c r="L991" s="32"/>
      <c r="M991" s="32"/>
      <c r="N991" s="32"/>
    </row>
    <row r="992" spans="10:14" x14ac:dyDescent="0.35">
      <c r="J992" s="32"/>
      <c r="K992" s="32"/>
      <c r="L992" s="32"/>
      <c r="M992" s="32"/>
      <c r="N992" s="32"/>
    </row>
    <row r="993" spans="10:14" x14ac:dyDescent="0.35">
      <c r="J993" s="32"/>
      <c r="K993" s="32"/>
      <c r="L993" s="32"/>
      <c r="M993" s="32"/>
      <c r="N993" s="32"/>
    </row>
    <row r="994" spans="10:14" x14ac:dyDescent="0.35">
      <c r="J994" s="32"/>
      <c r="K994" s="32"/>
      <c r="L994" s="32"/>
      <c r="M994" s="32"/>
      <c r="N994" s="32"/>
    </row>
    <row r="995" spans="10:14" x14ac:dyDescent="0.35">
      <c r="J995" s="32"/>
      <c r="K995" s="32"/>
      <c r="L995" s="32"/>
      <c r="M995" s="32"/>
      <c r="N995" s="32"/>
    </row>
    <row r="996" spans="10:14" x14ac:dyDescent="0.35">
      <c r="J996" s="32"/>
      <c r="K996" s="32"/>
      <c r="L996" s="32"/>
      <c r="M996" s="32"/>
      <c r="N996" s="32"/>
    </row>
    <row r="997" spans="10:14" x14ac:dyDescent="0.35">
      <c r="J997" s="32"/>
      <c r="K997" s="32"/>
      <c r="L997" s="32"/>
      <c r="M997" s="32"/>
      <c r="N997" s="32"/>
    </row>
    <row r="998" spans="10:14" x14ac:dyDescent="0.35">
      <c r="J998" s="32"/>
      <c r="K998" s="32"/>
      <c r="L998" s="32"/>
      <c r="M998" s="32"/>
      <c r="N998" s="32"/>
    </row>
    <row r="999" spans="10:14" x14ac:dyDescent="0.35">
      <c r="J999" s="32"/>
      <c r="K999" s="32"/>
      <c r="L999" s="32"/>
      <c r="M999" s="32"/>
      <c r="N999" s="32"/>
    </row>
    <row r="1000" spans="10:14" x14ac:dyDescent="0.35">
      <c r="J1000" s="32"/>
      <c r="K1000" s="32"/>
      <c r="L1000" s="32"/>
      <c r="M1000" s="32"/>
      <c r="N1000" s="32"/>
    </row>
    <row r="1001" spans="10:14" x14ac:dyDescent="0.35">
      <c r="J1001" s="32"/>
      <c r="K1001" s="32"/>
      <c r="L1001" s="32"/>
      <c r="M1001" s="32"/>
      <c r="N1001" s="32"/>
    </row>
    <row r="1002" spans="10:14" x14ac:dyDescent="0.35">
      <c r="J1002" s="32"/>
      <c r="K1002" s="32"/>
      <c r="L1002" s="32"/>
      <c r="M1002" s="32"/>
      <c r="N1002" s="32"/>
    </row>
    <row r="1003" spans="10:14" x14ac:dyDescent="0.35">
      <c r="J1003" s="32"/>
      <c r="K1003" s="32"/>
      <c r="L1003" s="32"/>
      <c r="M1003" s="32"/>
      <c r="N1003" s="32"/>
    </row>
    <row r="1004" spans="10:14" x14ac:dyDescent="0.35">
      <c r="J1004" s="32"/>
      <c r="K1004" s="32"/>
      <c r="L1004" s="32"/>
      <c r="M1004" s="32"/>
      <c r="N1004" s="32"/>
    </row>
    <row r="1005" spans="10:14" x14ac:dyDescent="0.35">
      <c r="J1005" s="32"/>
      <c r="K1005" s="32"/>
      <c r="L1005" s="32"/>
      <c r="M1005" s="32"/>
      <c r="N1005" s="32"/>
    </row>
    <row r="1006" spans="10:14" x14ac:dyDescent="0.35">
      <c r="J1006" s="32"/>
      <c r="K1006" s="32"/>
      <c r="L1006" s="32"/>
      <c r="M1006" s="32"/>
      <c r="N1006" s="32"/>
    </row>
    <row r="1007" spans="10:14" x14ac:dyDescent="0.35">
      <c r="J1007" s="32"/>
      <c r="K1007" s="32"/>
      <c r="L1007" s="32"/>
      <c r="M1007" s="32"/>
      <c r="N1007" s="32"/>
    </row>
    <row r="1008" spans="10:14" x14ac:dyDescent="0.35">
      <c r="J1008" s="32"/>
      <c r="K1008" s="32"/>
      <c r="L1008" s="32"/>
      <c r="M1008" s="32"/>
      <c r="N1008" s="32"/>
    </row>
    <row r="1009" spans="10:14" x14ac:dyDescent="0.35">
      <c r="J1009" s="32"/>
      <c r="K1009" s="32"/>
      <c r="L1009" s="32"/>
      <c r="M1009" s="32"/>
      <c r="N1009" s="32"/>
    </row>
    <row r="1010" spans="10:14" x14ac:dyDescent="0.35">
      <c r="J1010" s="32"/>
      <c r="K1010" s="32"/>
      <c r="L1010" s="32"/>
      <c r="M1010" s="32"/>
      <c r="N1010" s="32"/>
    </row>
    <row r="1011" spans="10:14" x14ac:dyDescent="0.35">
      <c r="J1011" s="32"/>
      <c r="K1011" s="32"/>
      <c r="L1011" s="32"/>
      <c r="M1011" s="32"/>
      <c r="N1011" s="32"/>
    </row>
    <row r="1012" spans="10:14" x14ac:dyDescent="0.35">
      <c r="J1012" s="32"/>
      <c r="K1012" s="32"/>
      <c r="L1012" s="32"/>
      <c r="M1012" s="32"/>
      <c r="N1012" s="32"/>
    </row>
    <row r="1013" spans="10:14" x14ac:dyDescent="0.35">
      <c r="J1013" s="32"/>
      <c r="K1013" s="32"/>
      <c r="L1013" s="32"/>
      <c r="M1013" s="32"/>
      <c r="N1013" s="32"/>
    </row>
    <row r="1014" spans="10:14" x14ac:dyDescent="0.35">
      <c r="J1014" s="32"/>
      <c r="K1014" s="32"/>
      <c r="L1014" s="32"/>
      <c r="M1014" s="32"/>
      <c r="N1014" s="32"/>
    </row>
    <row r="1015" spans="10:14" x14ac:dyDescent="0.35">
      <c r="J1015" s="32"/>
      <c r="K1015" s="32"/>
      <c r="L1015" s="32"/>
      <c r="M1015" s="32"/>
      <c r="N1015" s="32"/>
    </row>
    <row r="1016" spans="10:14" x14ac:dyDescent="0.35">
      <c r="J1016" s="32"/>
      <c r="K1016" s="32"/>
      <c r="L1016" s="32"/>
      <c r="M1016" s="32"/>
      <c r="N1016" s="32"/>
    </row>
    <row r="1017" spans="10:14" x14ac:dyDescent="0.35">
      <c r="J1017" s="32"/>
      <c r="K1017" s="32"/>
      <c r="L1017" s="32"/>
      <c r="M1017" s="32"/>
      <c r="N1017" s="32"/>
    </row>
    <row r="1018" spans="10:14" x14ac:dyDescent="0.35">
      <c r="J1018" s="32"/>
      <c r="K1018" s="32"/>
      <c r="L1018" s="32"/>
      <c r="M1018" s="32"/>
      <c r="N1018" s="32"/>
    </row>
    <row r="1019" spans="10:14" x14ac:dyDescent="0.35">
      <c r="J1019" s="32"/>
      <c r="K1019" s="32"/>
      <c r="L1019" s="32"/>
      <c r="M1019" s="32"/>
      <c r="N1019" s="32"/>
    </row>
    <row r="1020" spans="10:14" x14ac:dyDescent="0.35">
      <c r="J1020" s="32"/>
      <c r="K1020" s="32"/>
      <c r="L1020" s="32"/>
      <c r="M1020" s="32"/>
      <c r="N1020" s="32"/>
    </row>
    <row r="1021" spans="10:14" x14ac:dyDescent="0.35">
      <c r="J1021" s="32"/>
      <c r="K1021" s="32"/>
      <c r="L1021" s="32"/>
      <c r="M1021" s="32"/>
      <c r="N1021" s="32"/>
    </row>
    <row r="1022" spans="10:14" x14ac:dyDescent="0.35">
      <c r="J1022" s="32"/>
      <c r="K1022" s="32"/>
      <c r="L1022" s="32"/>
      <c r="M1022" s="32"/>
      <c r="N1022" s="32"/>
    </row>
    <row r="1023" spans="10:14" x14ac:dyDescent="0.35">
      <c r="J1023" s="32"/>
      <c r="K1023" s="32"/>
      <c r="L1023" s="32"/>
      <c r="M1023" s="32"/>
      <c r="N1023" s="32"/>
    </row>
    <row r="1024" spans="10:14" x14ac:dyDescent="0.35">
      <c r="J1024" s="32"/>
      <c r="K1024" s="32"/>
      <c r="L1024" s="32"/>
      <c r="M1024" s="32"/>
      <c r="N1024" s="32"/>
    </row>
    <row r="1025" spans="10:14" x14ac:dyDescent="0.35">
      <c r="J1025" s="32"/>
      <c r="K1025" s="32"/>
      <c r="L1025" s="32"/>
      <c r="M1025" s="32"/>
      <c r="N1025" s="32"/>
    </row>
    <row r="1026" spans="10:14" x14ac:dyDescent="0.35">
      <c r="J1026" s="32"/>
      <c r="K1026" s="32"/>
      <c r="L1026" s="32"/>
      <c r="M1026" s="32"/>
      <c r="N1026" s="32"/>
    </row>
    <row r="1027" spans="10:14" x14ac:dyDescent="0.35">
      <c r="J1027" s="32"/>
      <c r="K1027" s="32"/>
      <c r="L1027" s="32"/>
      <c r="M1027" s="32"/>
      <c r="N1027" s="32"/>
    </row>
    <row r="1028" spans="10:14" x14ac:dyDescent="0.35">
      <c r="J1028" s="32"/>
      <c r="K1028" s="32"/>
      <c r="L1028" s="32"/>
      <c r="M1028" s="32"/>
      <c r="N1028" s="32"/>
    </row>
    <row r="1029" spans="10:14" x14ac:dyDescent="0.35">
      <c r="J1029" s="32"/>
      <c r="K1029" s="32"/>
      <c r="L1029" s="32"/>
      <c r="M1029" s="32"/>
      <c r="N1029" s="32"/>
    </row>
    <row r="1030" spans="10:14" x14ac:dyDescent="0.35">
      <c r="J1030" s="32"/>
      <c r="K1030" s="32"/>
      <c r="L1030" s="32"/>
      <c r="M1030" s="32"/>
      <c r="N1030" s="32"/>
    </row>
    <row r="1031" spans="10:14" x14ac:dyDescent="0.35">
      <c r="J1031" s="32"/>
      <c r="K1031" s="32"/>
      <c r="L1031" s="32"/>
      <c r="M1031" s="32"/>
      <c r="N1031" s="32"/>
    </row>
    <row r="1032" spans="10:14" x14ac:dyDescent="0.35">
      <c r="J1032" s="32"/>
      <c r="K1032" s="32"/>
      <c r="L1032" s="32"/>
      <c r="M1032" s="32"/>
      <c r="N1032" s="32"/>
    </row>
    <row r="1033" spans="10:14" x14ac:dyDescent="0.35">
      <c r="J1033" s="32"/>
      <c r="K1033" s="32"/>
      <c r="L1033" s="32"/>
      <c r="M1033" s="32"/>
      <c r="N1033" s="32"/>
    </row>
    <row r="1034" spans="10:14" x14ac:dyDescent="0.35">
      <c r="J1034" s="32"/>
      <c r="K1034" s="32"/>
      <c r="L1034" s="32"/>
      <c r="M1034" s="32"/>
      <c r="N1034" s="32"/>
    </row>
    <row r="1035" spans="10:14" x14ac:dyDescent="0.35">
      <c r="J1035" s="32"/>
      <c r="K1035" s="32"/>
      <c r="L1035" s="32"/>
      <c r="M1035" s="32"/>
      <c r="N1035" s="32"/>
    </row>
    <row r="1036" spans="10:14" x14ac:dyDescent="0.35">
      <c r="J1036" s="32"/>
      <c r="K1036" s="32"/>
      <c r="L1036" s="32"/>
      <c r="M1036" s="32"/>
      <c r="N1036" s="32"/>
    </row>
    <row r="1037" spans="10:14" x14ac:dyDescent="0.35">
      <c r="J1037" s="32"/>
      <c r="K1037" s="32"/>
      <c r="L1037" s="32"/>
      <c r="M1037" s="32"/>
      <c r="N1037" s="32"/>
    </row>
    <row r="1038" spans="10:14" x14ac:dyDescent="0.35">
      <c r="J1038" s="32"/>
      <c r="K1038" s="32"/>
      <c r="L1038" s="32"/>
      <c r="M1038" s="32"/>
      <c r="N1038" s="32"/>
    </row>
    <row r="1039" spans="10:14" x14ac:dyDescent="0.35">
      <c r="J1039" s="32"/>
      <c r="K1039" s="32"/>
      <c r="L1039" s="32"/>
      <c r="M1039" s="32"/>
      <c r="N1039" s="32"/>
    </row>
    <row r="1040" spans="10:14" x14ac:dyDescent="0.35">
      <c r="J1040" s="32"/>
      <c r="K1040" s="32"/>
      <c r="L1040" s="32"/>
      <c r="M1040" s="32"/>
      <c r="N1040" s="32"/>
    </row>
    <row r="1041" spans="10:14" x14ac:dyDescent="0.35">
      <c r="J1041" s="32"/>
      <c r="K1041" s="32"/>
      <c r="L1041" s="32"/>
      <c r="M1041" s="32"/>
      <c r="N1041" s="32"/>
    </row>
    <row r="1042" spans="10:14" x14ac:dyDescent="0.35">
      <c r="J1042" s="32"/>
      <c r="K1042" s="32"/>
      <c r="L1042" s="32"/>
      <c r="M1042" s="32"/>
      <c r="N1042" s="32"/>
    </row>
    <row r="1043" spans="10:14" x14ac:dyDescent="0.35">
      <c r="J1043" s="32"/>
      <c r="K1043" s="32"/>
      <c r="L1043" s="32"/>
      <c r="M1043" s="32"/>
      <c r="N1043" s="32"/>
    </row>
    <row r="1044" spans="10:14" x14ac:dyDescent="0.35">
      <c r="J1044" s="32"/>
      <c r="K1044" s="32"/>
      <c r="L1044" s="32"/>
      <c r="M1044" s="32"/>
      <c r="N1044" s="32"/>
    </row>
    <row r="1045" spans="10:14" x14ac:dyDescent="0.35">
      <c r="J1045" s="32"/>
      <c r="K1045" s="32"/>
      <c r="L1045" s="32"/>
      <c r="M1045" s="32"/>
      <c r="N1045" s="32"/>
    </row>
    <row r="1046" spans="10:14" x14ac:dyDescent="0.35">
      <c r="J1046" s="32"/>
      <c r="K1046" s="32"/>
      <c r="L1046" s="32"/>
      <c r="M1046" s="32"/>
      <c r="N1046" s="32"/>
    </row>
    <row r="1047" spans="10:14" x14ac:dyDescent="0.35">
      <c r="J1047" s="32"/>
      <c r="K1047" s="32"/>
      <c r="L1047" s="32"/>
      <c r="M1047" s="32"/>
      <c r="N1047" s="32"/>
    </row>
    <row r="1048" spans="10:14" x14ac:dyDescent="0.35">
      <c r="J1048" s="32"/>
      <c r="K1048" s="32"/>
      <c r="L1048" s="32"/>
      <c r="M1048" s="32"/>
      <c r="N1048" s="32"/>
    </row>
    <row r="1049" spans="10:14" x14ac:dyDescent="0.35">
      <c r="J1049" s="32"/>
      <c r="K1049" s="32"/>
      <c r="L1049" s="32"/>
      <c r="M1049" s="32"/>
      <c r="N1049" s="32"/>
    </row>
    <row r="1050" spans="10:14" x14ac:dyDescent="0.35">
      <c r="J1050" s="32"/>
      <c r="K1050" s="32"/>
      <c r="L1050" s="32"/>
      <c r="M1050" s="32"/>
      <c r="N1050" s="32"/>
    </row>
    <row r="1051" spans="10:14" x14ac:dyDescent="0.35">
      <c r="J1051" s="32"/>
      <c r="K1051" s="32"/>
      <c r="L1051" s="32"/>
      <c r="M1051" s="32"/>
      <c r="N1051" s="32"/>
    </row>
    <row r="1052" spans="10:14" x14ac:dyDescent="0.35">
      <c r="J1052" s="32"/>
      <c r="K1052" s="32"/>
      <c r="L1052" s="32"/>
      <c r="M1052" s="32"/>
      <c r="N1052" s="32"/>
    </row>
    <row r="1053" spans="10:14" x14ac:dyDescent="0.35">
      <c r="J1053" s="32"/>
      <c r="K1053" s="32"/>
      <c r="L1053" s="32"/>
      <c r="M1053" s="32"/>
      <c r="N1053" s="32"/>
    </row>
    <row r="1054" spans="10:14" x14ac:dyDescent="0.35">
      <c r="J1054" s="32"/>
      <c r="K1054" s="32"/>
      <c r="L1054" s="32"/>
      <c r="M1054" s="32"/>
      <c r="N1054" s="32"/>
    </row>
    <row r="1055" spans="10:14" x14ac:dyDescent="0.35">
      <c r="J1055" s="32"/>
      <c r="K1055" s="32"/>
      <c r="L1055" s="32"/>
      <c r="M1055" s="32"/>
      <c r="N1055" s="32"/>
    </row>
    <row r="1056" spans="10:14" x14ac:dyDescent="0.35">
      <c r="J1056" s="32"/>
      <c r="K1056" s="32"/>
      <c r="L1056" s="32"/>
      <c r="M1056" s="32"/>
      <c r="N1056" s="32"/>
    </row>
    <row r="1057" spans="10:14" x14ac:dyDescent="0.35">
      <c r="J1057" s="32"/>
      <c r="K1057" s="32"/>
      <c r="L1057" s="32"/>
      <c r="M1057" s="32"/>
      <c r="N1057" s="32"/>
    </row>
    <row r="1058" spans="10:14" x14ac:dyDescent="0.35">
      <c r="J1058" s="32"/>
      <c r="K1058" s="32"/>
      <c r="L1058" s="32"/>
      <c r="M1058" s="32"/>
      <c r="N1058" s="32"/>
    </row>
    <row r="1059" spans="10:14" x14ac:dyDescent="0.35">
      <c r="J1059" s="32"/>
      <c r="K1059" s="32"/>
      <c r="L1059" s="32"/>
      <c r="M1059" s="32"/>
      <c r="N1059" s="32"/>
    </row>
    <row r="1060" spans="10:14" x14ac:dyDescent="0.35">
      <c r="J1060" s="32"/>
      <c r="K1060" s="32"/>
      <c r="L1060" s="32"/>
      <c r="M1060" s="32"/>
      <c r="N1060" s="32"/>
    </row>
    <row r="1061" spans="10:14" x14ac:dyDescent="0.35">
      <c r="J1061" s="32"/>
      <c r="K1061" s="32"/>
      <c r="L1061" s="32"/>
      <c r="M1061" s="32"/>
      <c r="N1061" s="32"/>
    </row>
    <row r="1062" spans="10:14" x14ac:dyDescent="0.35">
      <c r="J1062" s="32"/>
      <c r="K1062" s="32"/>
      <c r="L1062" s="32"/>
      <c r="M1062" s="32"/>
      <c r="N1062" s="32"/>
    </row>
    <row r="1063" spans="10:14" x14ac:dyDescent="0.35">
      <c r="J1063" s="32"/>
      <c r="K1063" s="32"/>
      <c r="L1063" s="32"/>
      <c r="M1063" s="32"/>
      <c r="N1063" s="32"/>
    </row>
    <row r="1064" spans="10:14" x14ac:dyDescent="0.35">
      <c r="J1064" s="32"/>
      <c r="K1064" s="32"/>
      <c r="L1064" s="32"/>
      <c r="M1064" s="32"/>
      <c r="N1064" s="32"/>
    </row>
    <row r="1065" spans="10:14" x14ac:dyDescent="0.35">
      <c r="J1065" s="32"/>
      <c r="K1065" s="32"/>
      <c r="L1065" s="32"/>
      <c r="M1065" s="32"/>
      <c r="N1065" s="32"/>
    </row>
    <row r="1066" spans="10:14" x14ac:dyDescent="0.35">
      <c r="J1066" s="32"/>
      <c r="K1066" s="32"/>
      <c r="L1066" s="32"/>
      <c r="M1066" s="32"/>
      <c r="N1066" s="32"/>
    </row>
    <row r="1067" spans="10:14" x14ac:dyDescent="0.35">
      <c r="J1067" s="32"/>
      <c r="K1067" s="32"/>
      <c r="L1067" s="32"/>
      <c r="M1067" s="32"/>
      <c r="N1067" s="32"/>
    </row>
    <row r="1068" spans="10:14" x14ac:dyDescent="0.35">
      <c r="J1068" s="32"/>
      <c r="K1068" s="32"/>
      <c r="L1068" s="32"/>
      <c r="M1068" s="32"/>
      <c r="N1068" s="32"/>
    </row>
    <row r="1069" spans="10:14" x14ac:dyDescent="0.35">
      <c r="J1069" s="32"/>
      <c r="K1069" s="32"/>
      <c r="L1069" s="32"/>
      <c r="M1069" s="32"/>
      <c r="N1069" s="32"/>
    </row>
    <row r="1070" spans="10:14" x14ac:dyDescent="0.35">
      <c r="J1070" s="32"/>
      <c r="K1070" s="32"/>
      <c r="L1070" s="32"/>
      <c r="M1070" s="32"/>
      <c r="N1070" s="32"/>
    </row>
    <row r="1071" spans="10:14" x14ac:dyDescent="0.35">
      <c r="J1071" s="32"/>
      <c r="K1071" s="32"/>
      <c r="L1071" s="32"/>
      <c r="M1071" s="32"/>
      <c r="N1071" s="32"/>
    </row>
    <row r="1072" spans="10:14" x14ac:dyDescent="0.35">
      <c r="J1072" s="32"/>
      <c r="K1072" s="32"/>
      <c r="L1072" s="32"/>
      <c r="M1072" s="32"/>
      <c r="N1072" s="32"/>
    </row>
    <row r="1073" spans="10:14" x14ac:dyDescent="0.35">
      <c r="J1073" s="32"/>
      <c r="K1073" s="32"/>
      <c r="L1073" s="32"/>
      <c r="M1073" s="32"/>
      <c r="N1073" s="32"/>
    </row>
    <row r="1074" spans="10:14" x14ac:dyDescent="0.35">
      <c r="J1074" s="32"/>
      <c r="K1074" s="32"/>
      <c r="L1074" s="32"/>
      <c r="M1074" s="32"/>
      <c r="N1074" s="32"/>
    </row>
    <row r="1075" spans="10:14" x14ac:dyDescent="0.35">
      <c r="J1075" s="32"/>
      <c r="K1075" s="32"/>
      <c r="L1075" s="32"/>
      <c r="M1075" s="32"/>
      <c r="N1075" s="32"/>
    </row>
    <row r="1076" spans="10:14" x14ac:dyDescent="0.35">
      <c r="J1076" s="32"/>
      <c r="K1076" s="32"/>
      <c r="L1076" s="32"/>
      <c r="M1076" s="32"/>
      <c r="N1076" s="32"/>
    </row>
    <row r="1077" spans="10:14" x14ac:dyDescent="0.35">
      <c r="J1077" s="32"/>
      <c r="K1077" s="32"/>
      <c r="L1077" s="32"/>
      <c r="M1077" s="32"/>
      <c r="N1077" s="32"/>
    </row>
    <row r="1078" spans="10:14" x14ac:dyDescent="0.35">
      <c r="J1078" s="32"/>
      <c r="K1078" s="32"/>
      <c r="L1078" s="32"/>
      <c r="M1078" s="32"/>
      <c r="N1078" s="32"/>
    </row>
    <row r="1079" spans="10:14" x14ac:dyDescent="0.35">
      <c r="J1079" s="32"/>
      <c r="K1079" s="32"/>
      <c r="L1079" s="32"/>
      <c r="M1079" s="32"/>
      <c r="N1079" s="32"/>
    </row>
    <row r="1080" spans="10:14" x14ac:dyDescent="0.35">
      <c r="J1080" s="32"/>
      <c r="K1080" s="32"/>
      <c r="L1080" s="32"/>
      <c r="M1080" s="32"/>
      <c r="N1080" s="32"/>
    </row>
    <row r="1081" spans="10:14" x14ac:dyDescent="0.35">
      <c r="J1081" s="32"/>
      <c r="K1081" s="32"/>
      <c r="L1081" s="32"/>
      <c r="M1081" s="32"/>
      <c r="N1081" s="32"/>
    </row>
    <row r="1082" spans="10:14" x14ac:dyDescent="0.35">
      <c r="J1082" s="32"/>
      <c r="K1082" s="32"/>
      <c r="L1082" s="32"/>
      <c r="M1082" s="32"/>
      <c r="N1082" s="32"/>
    </row>
    <row r="1083" spans="10:14" x14ac:dyDescent="0.35">
      <c r="J1083" s="32"/>
      <c r="K1083" s="32"/>
      <c r="L1083" s="32"/>
      <c r="M1083" s="32"/>
      <c r="N1083" s="32"/>
    </row>
    <row r="1084" spans="10:14" x14ac:dyDescent="0.35">
      <c r="J1084" s="32"/>
      <c r="K1084" s="32"/>
      <c r="L1084" s="32"/>
      <c r="M1084" s="32"/>
      <c r="N1084" s="32"/>
    </row>
    <row r="1085" spans="10:14" x14ac:dyDescent="0.35">
      <c r="J1085" s="32"/>
      <c r="K1085" s="32"/>
      <c r="L1085" s="32"/>
      <c r="M1085" s="32"/>
      <c r="N1085" s="32"/>
    </row>
    <row r="1086" spans="10:14" x14ac:dyDescent="0.35">
      <c r="J1086" s="32"/>
      <c r="K1086" s="32"/>
      <c r="L1086" s="32"/>
      <c r="M1086" s="32"/>
      <c r="N1086" s="32"/>
    </row>
    <row r="1087" spans="10:14" x14ac:dyDescent="0.35">
      <c r="J1087" s="32"/>
      <c r="K1087" s="32"/>
      <c r="L1087" s="32"/>
      <c r="M1087" s="32"/>
      <c r="N1087" s="32"/>
    </row>
    <row r="1088" spans="10:14" x14ac:dyDescent="0.35">
      <c r="J1088" s="32"/>
      <c r="K1088" s="32"/>
      <c r="L1088" s="32"/>
      <c r="M1088" s="32"/>
      <c r="N1088" s="32"/>
    </row>
    <row r="1089" spans="10:14" x14ac:dyDescent="0.35">
      <c r="J1089" s="32"/>
      <c r="K1089" s="32"/>
      <c r="L1089" s="32"/>
      <c r="M1089" s="32"/>
      <c r="N1089" s="32"/>
    </row>
    <row r="1090" spans="10:14" x14ac:dyDescent="0.35">
      <c r="J1090" s="32"/>
      <c r="K1090" s="32"/>
      <c r="L1090" s="32"/>
      <c r="M1090" s="32"/>
      <c r="N1090" s="32"/>
    </row>
    <row r="1091" spans="10:14" x14ac:dyDescent="0.35">
      <c r="J1091" s="32"/>
      <c r="K1091" s="32"/>
      <c r="L1091" s="32"/>
      <c r="M1091" s="32"/>
      <c r="N1091" s="32"/>
    </row>
    <row r="1092" spans="10:14" x14ac:dyDescent="0.35">
      <c r="J1092" s="32"/>
      <c r="K1092" s="32"/>
      <c r="L1092" s="32"/>
      <c r="M1092" s="32"/>
      <c r="N1092" s="32"/>
    </row>
    <row r="1093" spans="10:14" x14ac:dyDescent="0.35">
      <c r="J1093" s="32"/>
      <c r="K1093" s="32"/>
      <c r="L1093" s="32"/>
      <c r="M1093" s="32"/>
      <c r="N1093" s="32"/>
    </row>
    <row r="1094" spans="10:14" x14ac:dyDescent="0.35">
      <c r="J1094" s="32"/>
      <c r="K1094" s="32"/>
      <c r="L1094" s="32"/>
      <c r="M1094" s="32"/>
      <c r="N1094" s="32"/>
    </row>
    <row r="1095" spans="10:14" x14ac:dyDescent="0.35">
      <c r="J1095" s="32"/>
      <c r="K1095" s="32"/>
      <c r="L1095" s="32"/>
      <c r="M1095" s="32"/>
      <c r="N1095" s="32"/>
    </row>
    <row r="1096" spans="10:14" x14ac:dyDescent="0.35">
      <c r="J1096" s="32"/>
      <c r="K1096" s="32"/>
      <c r="L1096" s="32"/>
      <c r="M1096" s="32"/>
      <c r="N1096" s="32"/>
    </row>
    <row r="1097" spans="10:14" x14ac:dyDescent="0.35">
      <c r="J1097" s="32"/>
      <c r="K1097" s="32"/>
      <c r="L1097" s="32"/>
      <c r="M1097" s="32"/>
      <c r="N1097" s="32"/>
    </row>
    <row r="1098" spans="10:14" x14ac:dyDescent="0.35">
      <c r="J1098" s="32"/>
      <c r="K1098" s="32"/>
      <c r="L1098" s="32"/>
      <c r="M1098" s="32"/>
      <c r="N1098" s="32"/>
    </row>
    <row r="1099" spans="10:14" x14ac:dyDescent="0.35">
      <c r="J1099" s="32"/>
      <c r="K1099" s="32"/>
      <c r="L1099" s="32"/>
      <c r="M1099" s="32"/>
      <c r="N1099" s="32"/>
    </row>
    <row r="1100" spans="10:14" x14ac:dyDescent="0.35">
      <c r="J1100" s="32"/>
      <c r="K1100" s="32"/>
      <c r="L1100" s="32"/>
      <c r="M1100" s="32"/>
      <c r="N1100" s="32"/>
    </row>
    <row r="1101" spans="10:14" x14ac:dyDescent="0.35">
      <c r="J1101" s="32"/>
      <c r="K1101" s="32"/>
      <c r="L1101" s="32"/>
      <c r="M1101" s="32"/>
      <c r="N1101" s="32"/>
    </row>
    <row r="1102" spans="10:14" x14ac:dyDescent="0.35">
      <c r="J1102" s="32"/>
      <c r="K1102" s="32"/>
      <c r="L1102" s="32"/>
      <c r="M1102" s="32"/>
      <c r="N1102" s="32"/>
    </row>
    <row r="1103" spans="10:14" x14ac:dyDescent="0.35">
      <c r="J1103" s="32"/>
      <c r="K1103" s="32"/>
      <c r="L1103" s="32"/>
      <c r="M1103" s="32"/>
      <c r="N1103" s="32"/>
    </row>
    <row r="1104" spans="10:14" x14ac:dyDescent="0.35">
      <c r="J1104" s="32"/>
      <c r="K1104" s="32"/>
      <c r="L1104" s="32"/>
      <c r="M1104" s="32"/>
      <c r="N1104" s="32"/>
    </row>
    <row r="1105" spans="10:14" x14ac:dyDescent="0.35">
      <c r="J1105" s="32"/>
      <c r="K1105" s="32"/>
      <c r="L1105" s="32"/>
      <c r="M1105" s="32"/>
      <c r="N1105" s="32"/>
    </row>
    <row r="1106" spans="10:14" x14ac:dyDescent="0.35">
      <c r="J1106" s="32"/>
      <c r="K1106" s="32"/>
      <c r="L1106" s="32"/>
      <c r="M1106" s="32"/>
      <c r="N1106" s="32"/>
    </row>
    <row r="1107" spans="10:14" x14ac:dyDescent="0.35">
      <c r="J1107" s="32"/>
      <c r="K1107" s="32"/>
      <c r="L1107" s="32"/>
      <c r="M1107" s="32"/>
      <c r="N1107" s="32"/>
    </row>
    <row r="1108" spans="10:14" x14ac:dyDescent="0.35">
      <c r="J1108" s="32"/>
      <c r="K1108" s="32"/>
      <c r="L1108" s="32"/>
      <c r="M1108" s="32"/>
      <c r="N1108" s="32"/>
    </row>
    <row r="1109" spans="10:14" x14ac:dyDescent="0.35">
      <c r="J1109" s="32"/>
      <c r="K1109" s="32"/>
      <c r="L1109" s="32"/>
      <c r="M1109" s="32"/>
      <c r="N1109" s="32"/>
    </row>
    <row r="1110" spans="10:14" x14ac:dyDescent="0.35">
      <c r="J1110" s="32"/>
      <c r="K1110" s="32"/>
      <c r="L1110" s="32"/>
      <c r="M1110" s="32"/>
      <c r="N1110" s="32"/>
    </row>
    <row r="1111" spans="10:14" x14ac:dyDescent="0.35">
      <c r="J1111" s="32"/>
      <c r="K1111" s="32"/>
      <c r="L1111" s="32"/>
      <c r="M1111" s="32"/>
      <c r="N1111" s="32"/>
    </row>
    <row r="1112" spans="10:14" x14ac:dyDescent="0.35">
      <c r="J1112" s="32"/>
      <c r="K1112" s="32"/>
      <c r="L1112" s="32"/>
      <c r="M1112" s="32"/>
      <c r="N1112" s="32"/>
    </row>
    <row r="1113" spans="10:14" x14ac:dyDescent="0.35">
      <c r="J1113" s="32"/>
      <c r="K1113" s="32"/>
      <c r="L1113" s="32"/>
      <c r="M1113" s="32"/>
      <c r="N1113" s="32"/>
    </row>
    <row r="1114" spans="10:14" x14ac:dyDescent="0.35">
      <c r="J1114" s="32"/>
      <c r="K1114" s="32"/>
      <c r="L1114" s="32"/>
      <c r="M1114" s="32"/>
      <c r="N1114" s="32"/>
    </row>
    <row r="1115" spans="10:14" x14ac:dyDescent="0.35">
      <c r="J1115" s="32"/>
      <c r="K1115" s="32"/>
      <c r="L1115" s="32"/>
      <c r="M1115" s="32"/>
      <c r="N1115" s="32"/>
    </row>
    <row r="1116" spans="10:14" x14ac:dyDescent="0.35">
      <c r="J1116" s="32"/>
      <c r="K1116" s="32"/>
      <c r="L1116" s="32"/>
      <c r="M1116" s="32"/>
      <c r="N1116" s="32"/>
    </row>
    <row r="1117" spans="10:14" x14ac:dyDescent="0.35">
      <c r="J1117" s="32"/>
      <c r="K1117" s="32"/>
      <c r="L1117" s="32"/>
      <c r="M1117" s="32"/>
      <c r="N1117" s="32"/>
    </row>
    <row r="1118" spans="10:14" x14ac:dyDescent="0.35">
      <c r="J1118" s="32"/>
      <c r="K1118" s="32"/>
      <c r="L1118" s="32"/>
      <c r="M1118" s="32"/>
      <c r="N1118" s="32"/>
    </row>
    <row r="1119" spans="10:14" x14ac:dyDescent="0.35">
      <c r="J1119" s="32"/>
      <c r="K1119" s="32"/>
      <c r="L1119" s="32"/>
      <c r="M1119" s="32"/>
      <c r="N1119" s="32"/>
    </row>
    <row r="1120" spans="10:14" x14ac:dyDescent="0.35">
      <c r="J1120" s="32"/>
      <c r="K1120" s="32"/>
      <c r="L1120" s="32"/>
      <c r="M1120" s="32"/>
      <c r="N1120" s="32"/>
    </row>
    <row r="1121" spans="10:14" x14ac:dyDescent="0.35">
      <c r="J1121" s="32"/>
      <c r="K1121" s="32"/>
      <c r="L1121" s="32"/>
      <c r="M1121" s="32"/>
      <c r="N1121" s="32"/>
    </row>
    <row r="1122" spans="10:14" x14ac:dyDescent="0.35">
      <c r="J1122" s="32"/>
      <c r="K1122" s="32"/>
      <c r="L1122" s="32"/>
      <c r="M1122" s="32"/>
      <c r="N1122" s="32"/>
    </row>
    <row r="1123" spans="10:14" x14ac:dyDescent="0.35">
      <c r="J1123" s="32"/>
      <c r="K1123" s="32"/>
      <c r="L1123" s="32"/>
      <c r="M1123" s="32"/>
      <c r="N1123" s="32"/>
    </row>
    <row r="1124" spans="10:14" x14ac:dyDescent="0.35">
      <c r="J1124" s="32"/>
      <c r="K1124" s="32"/>
      <c r="L1124" s="32"/>
      <c r="M1124" s="32"/>
      <c r="N1124" s="32"/>
    </row>
    <row r="1125" spans="10:14" x14ac:dyDescent="0.35">
      <c r="J1125" s="32"/>
      <c r="K1125" s="32"/>
      <c r="L1125" s="32"/>
      <c r="M1125" s="32"/>
      <c r="N1125" s="32"/>
    </row>
    <row r="1126" spans="10:14" x14ac:dyDescent="0.35">
      <c r="J1126" s="32"/>
      <c r="K1126" s="32"/>
      <c r="L1126" s="32"/>
      <c r="M1126" s="32"/>
      <c r="N1126" s="32"/>
    </row>
    <row r="1127" spans="10:14" x14ac:dyDescent="0.35">
      <c r="J1127" s="32"/>
      <c r="K1127" s="32"/>
      <c r="L1127" s="32"/>
      <c r="M1127" s="32"/>
      <c r="N1127" s="32"/>
    </row>
    <row r="1128" spans="10:14" x14ac:dyDescent="0.35">
      <c r="J1128" s="32"/>
      <c r="K1128" s="32"/>
      <c r="L1128" s="32"/>
      <c r="M1128" s="32"/>
      <c r="N1128" s="32"/>
    </row>
    <row r="1129" spans="10:14" x14ac:dyDescent="0.35">
      <c r="J1129" s="32"/>
      <c r="K1129" s="32"/>
      <c r="L1129" s="32"/>
      <c r="M1129" s="32"/>
      <c r="N1129" s="32"/>
    </row>
    <row r="1130" spans="10:14" x14ac:dyDescent="0.35">
      <c r="J1130" s="32"/>
      <c r="K1130" s="32"/>
      <c r="L1130" s="32"/>
      <c r="M1130" s="32"/>
      <c r="N1130" s="32"/>
    </row>
    <row r="1131" spans="10:14" x14ac:dyDescent="0.35">
      <c r="J1131" s="32"/>
      <c r="K1131" s="32"/>
      <c r="L1131" s="32"/>
      <c r="M1131" s="32"/>
      <c r="N1131" s="32"/>
    </row>
    <row r="1132" spans="10:14" x14ac:dyDescent="0.35">
      <c r="J1132" s="32"/>
      <c r="K1132" s="32"/>
      <c r="L1132" s="32"/>
      <c r="M1132" s="32"/>
      <c r="N1132" s="32"/>
    </row>
    <row r="1133" spans="10:14" x14ac:dyDescent="0.35">
      <c r="J1133" s="32"/>
      <c r="K1133" s="32"/>
      <c r="L1133" s="32"/>
      <c r="M1133" s="32"/>
      <c r="N1133" s="32"/>
    </row>
    <row r="1134" spans="10:14" x14ac:dyDescent="0.35">
      <c r="J1134" s="32"/>
      <c r="K1134" s="32"/>
      <c r="L1134" s="32"/>
      <c r="M1134" s="32"/>
      <c r="N1134" s="32"/>
    </row>
    <row r="1135" spans="10:14" x14ac:dyDescent="0.35">
      <c r="J1135" s="32"/>
      <c r="K1135" s="32"/>
      <c r="L1135" s="32"/>
      <c r="M1135" s="32"/>
      <c r="N1135" s="32"/>
    </row>
    <row r="1136" spans="10:14" x14ac:dyDescent="0.35">
      <c r="J1136" s="32"/>
      <c r="K1136" s="32"/>
      <c r="L1136" s="32"/>
      <c r="M1136" s="32"/>
      <c r="N1136" s="32"/>
    </row>
    <row r="1137" spans="10:14" x14ac:dyDescent="0.35">
      <c r="J1137" s="32"/>
      <c r="K1137" s="32"/>
      <c r="L1137" s="32"/>
      <c r="M1137" s="32"/>
      <c r="N1137" s="32"/>
    </row>
    <row r="1138" spans="10:14" x14ac:dyDescent="0.35">
      <c r="J1138" s="32"/>
      <c r="K1138" s="32"/>
      <c r="L1138" s="32"/>
      <c r="M1138" s="32"/>
      <c r="N1138" s="32"/>
    </row>
    <row r="1139" spans="10:14" x14ac:dyDescent="0.35">
      <c r="J1139" s="32"/>
      <c r="K1139" s="32"/>
      <c r="L1139" s="32"/>
      <c r="M1139" s="32"/>
      <c r="N1139" s="32"/>
    </row>
    <row r="1140" spans="10:14" x14ac:dyDescent="0.35">
      <c r="J1140" s="32"/>
      <c r="K1140" s="32"/>
      <c r="L1140" s="32"/>
      <c r="M1140" s="32"/>
      <c r="N1140" s="32"/>
    </row>
    <row r="1141" spans="10:14" x14ac:dyDescent="0.35">
      <c r="J1141" s="32"/>
      <c r="K1141" s="32"/>
      <c r="L1141" s="32"/>
      <c r="M1141" s="32"/>
      <c r="N1141" s="32"/>
    </row>
    <row r="1142" spans="10:14" x14ac:dyDescent="0.35">
      <c r="J1142" s="32"/>
      <c r="K1142" s="32"/>
      <c r="L1142" s="32"/>
      <c r="M1142" s="32"/>
      <c r="N1142" s="32"/>
    </row>
    <row r="1143" spans="10:14" x14ac:dyDescent="0.35">
      <c r="J1143" s="32"/>
      <c r="K1143" s="32"/>
      <c r="L1143" s="32"/>
      <c r="M1143" s="32"/>
      <c r="N1143" s="32"/>
    </row>
    <row r="1144" spans="10:14" x14ac:dyDescent="0.35">
      <c r="J1144" s="32"/>
      <c r="K1144" s="32"/>
      <c r="L1144" s="32"/>
      <c r="M1144" s="32"/>
      <c r="N1144" s="32"/>
    </row>
    <row r="1145" spans="10:14" x14ac:dyDescent="0.35">
      <c r="J1145" s="32"/>
      <c r="K1145" s="32"/>
      <c r="L1145" s="32"/>
      <c r="M1145" s="32"/>
      <c r="N1145" s="32"/>
    </row>
    <row r="1146" spans="10:14" x14ac:dyDescent="0.35">
      <c r="J1146" s="32"/>
      <c r="K1146" s="32"/>
      <c r="L1146" s="32"/>
      <c r="M1146" s="32"/>
      <c r="N1146" s="32"/>
    </row>
    <row r="1147" spans="10:14" x14ac:dyDescent="0.35">
      <c r="J1147" s="32"/>
      <c r="K1147" s="32"/>
      <c r="L1147" s="32"/>
      <c r="M1147" s="32"/>
      <c r="N1147" s="32"/>
    </row>
    <row r="1148" spans="10:14" x14ac:dyDescent="0.35">
      <c r="J1148" s="32"/>
      <c r="K1148" s="32"/>
      <c r="L1148" s="32"/>
      <c r="M1148" s="32"/>
      <c r="N1148" s="32"/>
    </row>
    <row r="1149" spans="10:14" x14ac:dyDescent="0.35">
      <c r="J1149" s="32"/>
      <c r="K1149" s="32"/>
      <c r="L1149" s="32"/>
      <c r="M1149" s="32"/>
      <c r="N1149" s="32"/>
    </row>
    <row r="1150" spans="10:14" x14ac:dyDescent="0.35">
      <c r="J1150" s="32"/>
      <c r="K1150" s="32"/>
      <c r="L1150" s="32"/>
      <c r="M1150" s="32"/>
      <c r="N1150" s="32"/>
    </row>
    <row r="1151" spans="10:14" x14ac:dyDescent="0.35">
      <c r="J1151" s="32"/>
      <c r="K1151" s="32"/>
      <c r="L1151" s="32"/>
      <c r="M1151" s="32"/>
      <c r="N1151" s="32"/>
    </row>
    <row r="1152" spans="10:14" x14ac:dyDescent="0.35">
      <c r="J1152" s="32"/>
      <c r="K1152" s="32"/>
      <c r="L1152" s="32"/>
      <c r="M1152" s="32"/>
      <c r="N1152" s="32"/>
    </row>
    <row r="1153" spans="10:14" x14ac:dyDescent="0.35">
      <c r="J1153" s="32"/>
      <c r="K1153" s="32"/>
      <c r="L1153" s="32"/>
      <c r="M1153" s="32"/>
      <c r="N1153" s="32"/>
    </row>
    <row r="1154" spans="10:14" x14ac:dyDescent="0.35">
      <c r="J1154" s="32"/>
      <c r="K1154" s="32"/>
      <c r="L1154" s="32"/>
      <c r="M1154" s="32"/>
      <c r="N1154" s="32"/>
    </row>
    <row r="1155" spans="10:14" x14ac:dyDescent="0.35">
      <c r="J1155" s="32"/>
      <c r="K1155" s="32"/>
      <c r="L1155" s="32"/>
      <c r="M1155" s="32"/>
      <c r="N1155" s="32"/>
    </row>
    <row r="1156" spans="10:14" x14ac:dyDescent="0.35">
      <c r="J1156" s="32"/>
      <c r="K1156" s="32"/>
      <c r="L1156" s="32"/>
      <c r="M1156" s="32"/>
      <c r="N1156" s="32"/>
    </row>
    <row r="1157" spans="10:14" x14ac:dyDescent="0.35">
      <c r="J1157" s="32"/>
      <c r="K1157" s="32"/>
      <c r="L1157" s="32"/>
      <c r="M1157" s="32"/>
      <c r="N1157" s="32"/>
    </row>
    <row r="1158" spans="10:14" x14ac:dyDescent="0.35">
      <c r="J1158" s="32"/>
      <c r="K1158" s="32"/>
      <c r="L1158" s="32"/>
      <c r="M1158" s="32"/>
      <c r="N1158" s="32"/>
    </row>
    <row r="1159" spans="10:14" x14ac:dyDescent="0.35">
      <c r="J1159" s="32"/>
      <c r="K1159" s="32"/>
      <c r="L1159" s="32"/>
      <c r="M1159" s="32"/>
      <c r="N1159" s="32"/>
    </row>
    <row r="1160" spans="10:14" x14ac:dyDescent="0.35">
      <c r="J1160" s="32"/>
      <c r="K1160" s="32"/>
      <c r="L1160" s="32"/>
      <c r="M1160" s="32"/>
      <c r="N1160" s="32"/>
    </row>
    <row r="1161" spans="10:14" x14ac:dyDescent="0.35">
      <c r="J1161" s="32"/>
      <c r="K1161" s="32"/>
      <c r="L1161" s="32"/>
      <c r="M1161" s="32"/>
      <c r="N1161" s="32"/>
    </row>
    <row r="1162" spans="10:14" x14ac:dyDescent="0.35">
      <c r="J1162" s="32"/>
      <c r="K1162" s="32"/>
      <c r="L1162" s="32"/>
      <c r="M1162" s="32"/>
      <c r="N1162" s="32"/>
    </row>
    <row r="1163" spans="10:14" x14ac:dyDescent="0.35">
      <c r="J1163" s="32"/>
      <c r="K1163" s="32"/>
      <c r="L1163" s="32"/>
      <c r="M1163" s="32"/>
      <c r="N1163" s="32"/>
    </row>
    <row r="1164" spans="10:14" x14ac:dyDescent="0.35">
      <c r="J1164" s="32"/>
      <c r="K1164" s="32"/>
      <c r="L1164" s="32"/>
      <c r="M1164" s="32"/>
      <c r="N1164" s="32"/>
    </row>
    <row r="1165" spans="10:14" x14ac:dyDescent="0.35">
      <c r="J1165" s="32"/>
      <c r="K1165" s="32"/>
      <c r="L1165" s="32"/>
      <c r="M1165" s="32"/>
      <c r="N1165" s="32"/>
    </row>
    <row r="1166" spans="10:14" x14ac:dyDescent="0.35">
      <c r="J1166" s="32"/>
      <c r="K1166" s="32"/>
      <c r="L1166" s="32"/>
      <c r="M1166" s="32"/>
      <c r="N1166" s="32"/>
    </row>
    <row r="1167" spans="10:14" x14ac:dyDescent="0.35">
      <c r="J1167" s="32"/>
      <c r="K1167" s="32"/>
      <c r="L1167" s="32"/>
      <c r="M1167" s="32"/>
      <c r="N1167" s="32"/>
    </row>
    <row r="1168" spans="10:14" x14ac:dyDescent="0.35">
      <c r="J1168" s="32"/>
      <c r="K1168" s="32"/>
      <c r="L1168" s="32"/>
      <c r="M1168" s="32"/>
      <c r="N1168" s="32"/>
    </row>
    <row r="1169" spans="10:14" x14ac:dyDescent="0.35">
      <c r="J1169" s="32"/>
      <c r="K1169" s="32"/>
      <c r="L1169" s="32"/>
      <c r="M1169" s="32"/>
      <c r="N1169" s="32"/>
    </row>
    <row r="1170" spans="10:14" x14ac:dyDescent="0.35">
      <c r="J1170" s="32"/>
      <c r="K1170" s="32"/>
      <c r="L1170" s="32"/>
      <c r="M1170" s="32"/>
      <c r="N1170" s="32"/>
    </row>
    <row r="1171" spans="10:14" x14ac:dyDescent="0.35">
      <c r="J1171" s="32"/>
      <c r="K1171" s="32"/>
      <c r="L1171" s="32"/>
      <c r="M1171" s="32"/>
      <c r="N1171" s="32"/>
    </row>
    <row r="1172" spans="10:14" x14ac:dyDescent="0.35">
      <c r="J1172" s="32"/>
      <c r="K1172" s="32"/>
      <c r="L1172" s="32"/>
      <c r="M1172" s="32"/>
      <c r="N1172" s="32"/>
    </row>
    <row r="1173" spans="10:14" x14ac:dyDescent="0.35">
      <c r="J1173" s="32"/>
      <c r="K1173" s="32"/>
      <c r="L1173" s="32"/>
      <c r="M1173" s="32"/>
      <c r="N1173" s="32"/>
    </row>
    <row r="1174" spans="10:14" x14ac:dyDescent="0.35">
      <c r="J1174" s="32"/>
      <c r="K1174" s="32"/>
      <c r="L1174" s="32"/>
      <c r="M1174" s="32"/>
      <c r="N1174" s="32"/>
    </row>
    <row r="1175" spans="10:14" x14ac:dyDescent="0.35">
      <c r="J1175" s="32"/>
      <c r="K1175" s="32"/>
      <c r="L1175" s="32"/>
      <c r="M1175" s="32"/>
      <c r="N1175" s="32"/>
    </row>
    <row r="1176" spans="10:14" x14ac:dyDescent="0.35">
      <c r="J1176" s="32"/>
      <c r="K1176" s="32"/>
      <c r="L1176" s="32"/>
      <c r="M1176" s="32"/>
      <c r="N1176" s="32"/>
    </row>
    <row r="1177" spans="10:14" x14ac:dyDescent="0.35">
      <c r="J1177" s="32"/>
      <c r="K1177" s="32"/>
      <c r="L1177" s="32"/>
      <c r="M1177" s="32"/>
      <c r="N1177" s="32"/>
    </row>
    <row r="1178" spans="10:14" x14ac:dyDescent="0.35">
      <c r="J1178" s="32"/>
      <c r="K1178" s="32"/>
      <c r="L1178" s="32"/>
      <c r="M1178" s="32"/>
      <c r="N1178" s="32"/>
    </row>
    <row r="1179" spans="10:14" x14ac:dyDescent="0.35">
      <c r="J1179" s="32"/>
      <c r="K1179" s="32"/>
      <c r="L1179" s="32"/>
      <c r="M1179" s="32"/>
      <c r="N1179" s="32"/>
    </row>
    <row r="1180" spans="10:14" x14ac:dyDescent="0.35">
      <c r="J1180" s="32"/>
      <c r="K1180" s="32"/>
      <c r="L1180" s="32"/>
      <c r="M1180" s="32"/>
      <c r="N1180" s="32"/>
    </row>
    <row r="1181" spans="10:14" x14ac:dyDescent="0.35">
      <c r="J1181" s="32"/>
      <c r="K1181" s="32"/>
      <c r="L1181" s="32"/>
      <c r="M1181" s="32"/>
      <c r="N1181" s="32"/>
    </row>
    <row r="1182" spans="10:14" x14ac:dyDescent="0.35">
      <c r="J1182" s="32"/>
      <c r="K1182" s="32"/>
      <c r="L1182" s="32"/>
      <c r="M1182" s="32"/>
      <c r="N1182" s="32"/>
    </row>
    <row r="1183" spans="10:14" x14ac:dyDescent="0.35">
      <c r="J1183" s="32"/>
      <c r="K1183" s="32"/>
      <c r="L1183" s="32"/>
      <c r="M1183" s="32"/>
      <c r="N1183" s="32"/>
    </row>
    <row r="1184" spans="10:14" x14ac:dyDescent="0.35">
      <c r="J1184" s="32"/>
      <c r="K1184" s="32"/>
      <c r="L1184" s="32"/>
      <c r="M1184" s="32"/>
      <c r="N1184" s="32"/>
    </row>
    <row r="1185" spans="10:14" x14ac:dyDescent="0.35">
      <c r="J1185" s="32"/>
      <c r="K1185" s="32"/>
      <c r="L1185" s="32"/>
      <c r="M1185" s="32"/>
      <c r="N1185" s="32"/>
    </row>
    <row r="1186" spans="10:14" x14ac:dyDescent="0.35">
      <c r="J1186" s="32"/>
      <c r="K1186" s="32"/>
      <c r="L1186" s="32"/>
      <c r="M1186" s="32"/>
      <c r="N1186" s="32"/>
    </row>
    <row r="1187" spans="10:14" x14ac:dyDescent="0.35">
      <c r="J1187" s="32"/>
      <c r="K1187" s="32"/>
      <c r="L1187" s="32"/>
      <c r="M1187" s="32"/>
      <c r="N1187" s="32"/>
    </row>
    <row r="1188" spans="10:14" x14ac:dyDescent="0.35">
      <c r="J1188" s="32"/>
      <c r="K1188" s="32"/>
      <c r="L1188" s="32"/>
      <c r="M1188" s="32"/>
      <c r="N1188" s="32"/>
    </row>
    <row r="1189" spans="10:14" x14ac:dyDescent="0.35">
      <c r="J1189" s="32"/>
      <c r="K1189" s="32"/>
      <c r="L1189" s="32"/>
      <c r="M1189" s="32"/>
      <c r="N1189" s="32"/>
    </row>
    <row r="1190" spans="10:14" x14ac:dyDescent="0.35">
      <c r="J1190" s="32"/>
      <c r="K1190" s="32"/>
      <c r="L1190" s="32"/>
      <c r="M1190" s="32"/>
      <c r="N1190" s="32"/>
    </row>
    <row r="1191" spans="10:14" x14ac:dyDescent="0.35">
      <c r="J1191" s="32"/>
      <c r="K1191" s="32"/>
      <c r="L1191" s="32"/>
      <c r="M1191" s="32"/>
      <c r="N1191" s="32"/>
    </row>
    <row r="1192" spans="10:14" x14ac:dyDescent="0.35">
      <c r="J1192" s="32"/>
      <c r="K1192" s="32"/>
      <c r="L1192" s="32"/>
      <c r="M1192" s="32"/>
      <c r="N1192" s="32"/>
    </row>
    <row r="1193" spans="10:14" x14ac:dyDescent="0.35">
      <c r="J1193" s="32"/>
      <c r="K1193" s="32"/>
      <c r="L1193" s="32"/>
      <c r="M1193" s="32"/>
      <c r="N1193" s="32"/>
    </row>
    <row r="1194" spans="10:14" x14ac:dyDescent="0.35">
      <c r="J1194" s="32"/>
      <c r="K1194" s="32"/>
      <c r="L1194" s="32"/>
      <c r="M1194" s="32"/>
      <c r="N1194" s="32"/>
    </row>
    <row r="1195" spans="10:14" x14ac:dyDescent="0.35">
      <c r="J1195" s="32"/>
      <c r="K1195" s="32"/>
      <c r="L1195" s="32"/>
      <c r="M1195" s="32"/>
      <c r="N1195" s="32"/>
    </row>
    <row r="1196" spans="10:14" x14ac:dyDescent="0.35">
      <c r="J1196" s="32"/>
      <c r="K1196" s="32"/>
      <c r="L1196" s="32"/>
      <c r="M1196" s="32"/>
      <c r="N1196" s="32"/>
    </row>
    <row r="1197" spans="10:14" x14ac:dyDescent="0.35">
      <c r="J1197" s="32"/>
      <c r="K1197" s="32"/>
      <c r="L1197" s="32"/>
      <c r="M1197" s="32"/>
      <c r="N1197" s="32"/>
    </row>
    <row r="1198" spans="10:14" x14ac:dyDescent="0.35">
      <c r="J1198" s="32"/>
      <c r="K1198" s="32"/>
      <c r="L1198" s="32"/>
      <c r="M1198" s="32"/>
      <c r="N1198" s="32"/>
    </row>
    <row r="1199" spans="10:14" x14ac:dyDescent="0.35">
      <c r="J1199" s="32"/>
      <c r="K1199" s="32"/>
      <c r="L1199" s="32"/>
      <c r="M1199" s="32"/>
      <c r="N1199" s="32"/>
    </row>
    <row r="1200" spans="10:14" x14ac:dyDescent="0.35">
      <c r="J1200" s="32"/>
      <c r="K1200" s="32"/>
      <c r="L1200" s="32"/>
      <c r="M1200" s="32"/>
      <c r="N1200" s="32"/>
    </row>
    <row r="1201" spans="10:14" x14ac:dyDescent="0.35">
      <c r="J1201" s="32"/>
      <c r="K1201" s="32"/>
      <c r="L1201" s="32"/>
      <c r="M1201" s="32"/>
      <c r="N1201" s="32"/>
    </row>
    <row r="1202" spans="10:14" x14ac:dyDescent="0.35">
      <c r="J1202" s="32"/>
      <c r="K1202" s="32"/>
      <c r="L1202" s="32"/>
      <c r="M1202" s="32"/>
      <c r="N1202" s="32"/>
    </row>
    <row r="1203" spans="10:14" x14ac:dyDescent="0.35">
      <c r="J1203" s="32"/>
      <c r="K1203" s="32"/>
      <c r="L1203" s="32"/>
      <c r="M1203" s="32"/>
      <c r="N1203" s="32"/>
    </row>
    <row r="1204" spans="10:14" x14ac:dyDescent="0.35">
      <c r="J1204" s="32"/>
      <c r="K1204" s="32"/>
      <c r="L1204" s="32"/>
      <c r="M1204" s="32"/>
      <c r="N1204" s="32"/>
    </row>
    <row r="1205" spans="10:14" x14ac:dyDescent="0.35">
      <c r="J1205" s="32"/>
      <c r="K1205" s="32"/>
      <c r="L1205" s="32"/>
      <c r="M1205" s="32"/>
      <c r="N1205" s="32"/>
    </row>
    <row r="1206" spans="10:14" x14ac:dyDescent="0.35">
      <c r="J1206" s="32"/>
      <c r="K1206" s="32"/>
      <c r="L1206" s="32"/>
      <c r="M1206" s="32"/>
      <c r="N1206" s="32"/>
    </row>
    <row r="1207" spans="10:14" x14ac:dyDescent="0.35">
      <c r="J1207" s="32"/>
      <c r="K1207" s="32"/>
      <c r="L1207" s="32"/>
      <c r="M1207" s="32"/>
      <c r="N1207" s="32"/>
    </row>
    <row r="1208" spans="10:14" x14ac:dyDescent="0.35">
      <c r="J1208" s="32"/>
      <c r="K1208" s="32"/>
      <c r="L1208" s="32"/>
      <c r="M1208" s="32"/>
      <c r="N1208" s="32"/>
    </row>
    <row r="1209" spans="10:14" x14ac:dyDescent="0.35">
      <c r="J1209" s="32"/>
      <c r="K1209" s="32"/>
      <c r="L1209" s="32"/>
      <c r="M1209" s="32"/>
      <c r="N1209" s="32"/>
    </row>
    <row r="1210" spans="10:14" x14ac:dyDescent="0.35">
      <c r="J1210" s="32"/>
      <c r="K1210" s="32"/>
      <c r="L1210" s="32"/>
      <c r="M1210" s="32"/>
      <c r="N1210" s="32"/>
    </row>
    <row r="1211" spans="10:14" x14ac:dyDescent="0.35">
      <c r="J1211" s="32"/>
      <c r="K1211" s="32"/>
      <c r="L1211" s="32"/>
      <c r="M1211" s="32"/>
      <c r="N1211" s="32"/>
    </row>
    <row r="1212" spans="10:14" x14ac:dyDescent="0.35">
      <c r="J1212" s="32"/>
      <c r="K1212" s="32"/>
      <c r="L1212" s="32"/>
      <c r="M1212" s="32"/>
      <c r="N1212" s="32"/>
    </row>
    <row r="1213" spans="10:14" x14ac:dyDescent="0.35">
      <c r="J1213" s="32"/>
      <c r="K1213" s="32"/>
      <c r="L1213" s="32"/>
      <c r="M1213" s="32"/>
      <c r="N1213" s="32"/>
    </row>
    <row r="1214" spans="10:14" x14ac:dyDescent="0.35">
      <c r="J1214" s="32"/>
      <c r="K1214" s="32"/>
      <c r="L1214" s="32"/>
      <c r="M1214" s="32"/>
      <c r="N1214" s="32"/>
    </row>
    <row r="1215" spans="10:14" x14ac:dyDescent="0.35">
      <c r="J1215" s="32"/>
      <c r="K1215" s="32"/>
      <c r="L1215" s="32"/>
      <c r="M1215" s="32"/>
      <c r="N1215" s="32"/>
    </row>
    <row r="1216" spans="10:14" x14ac:dyDescent="0.35">
      <c r="J1216" s="32"/>
      <c r="K1216" s="32"/>
      <c r="L1216" s="32"/>
      <c r="M1216" s="32"/>
      <c r="N1216" s="32"/>
    </row>
    <row r="1217" spans="10:14" x14ac:dyDescent="0.35">
      <c r="J1217" s="32"/>
      <c r="K1217" s="32"/>
      <c r="L1217" s="32"/>
      <c r="M1217" s="32"/>
      <c r="N1217" s="32"/>
    </row>
    <row r="1218" spans="10:14" x14ac:dyDescent="0.35">
      <c r="J1218" s="32"/>
      <c r="K1218" s="32"/>
      <c r="L1218" s="32"/>
      <c r="M1218" s="32"/>
      <c r="N1218" s="32"/>
    </row>
    <row r="1219" spans="10:14" x14ac:dyDescent="0.35">
      <c r="J1219" s="32"/>
      <c r="K1219" s="32"/>
      <c r="L1219" s="32"/>
      <c r="M1219" s="32"/>
      <c r="N1219" s="32"/>
    </row>
    <row r="1220" spans="10:14" x14ac:dyDescent="0.35">
      <c r="J1220" s="32"/>
      <c r="K1220" s="32"/>
      <c r="L1220" s="32"/>
      <c r="M1220" s="32"/>
      <c r="N1220" s="32"/>
    </row>
    <row r="1221" spans="10:14" x14ac:dyDescent="0.35">
      <c r="J1221" s="32"/>
      <c r="K1221" s="32"/>
      <c r="L1221" s="32"/>
      <c r="M1221" s="32"/>
      <c r="N1221" s="32"/>
    </row>
    <row r="1222" spans="10:14" x14ac:dyDescent="0.35">
      <c r="J1222" s="32"/>
      <c r="K1222" s="32"/>
      <c r="L1222" s="32"/>
      <c r="M1222" s="32"/>
      <c r="N1222" s="32"/>
    </row>
    <row r="1223" spans="10:14" x14ac:dyDescent="0.35">
      <c r="J1223" s="32"/>
      <c r="K1223" s="32"/>
      <c r="L1223" s="32"/>
      <c r="M1223" s="32"/>
      <c r="N1223" s="32"/>
    </row>
    <row r="1224" spans="10:14" x14ac:dyDescent="0.35">
      <c r="J1224" s="32"/>
      <c r="K1224" s="32"/>
      <c r="L1224" s="32"/>
      <c r="M1224" s="32"/>
      <c r="N1224" s="32"/>
    </row>
    <row r="1225" spans="10:14" x14ac:dyDescent="0.35">
      <c r="J1225" s="32"/>
      <c r="K1225" s="32"/>
      <c r="L1225" s="32"/>
      <c r="M1225" s="32"/>
      <c r="N1225" s="32"/>
    </row>
    <row r="1226" spans="10:14" x14ac:dyDescent="0.35">
      <c r="J1226" s="32"/>
      <c r="K1226" s="32"/>
      <c r="L1226" s="32"/>
      <c r="M1226" s="32"/>
      <c r="N1226" s="32"/>
    </row>
    <row r="1227" spans="10:14" x14ac:dyDescent="0.35">
      <c r="J1227" s="32"/>
      <c r="K1227" s="32"/>
      <c r="L1227" s="32"/>
      <c r="M1227" s="32"/>
      <c r="N1227" s="32"/>
    </row>
    <row r="1228" spans="10:14" x14ac:dyDescent="0.35">
      <c r="J1228" s="32"/>
      <c r="K1228" s="32"/>
      <c r="L1228" s="32"/>
      <c r="M1228" s="32"/>
      <c r="N1228" s="32"/>
    </row>
    <row r="1229" spans="10:14" x14ac:dyDescent="0.35">
      <c r="J1229" s="32"/>
      <c r="K1229" s="32"/>
      <c r="L1229" s="32"/>
      <c r="M1229" s="32"/>
      <c r="N1229" s="32"/>
    </row>
    <row r="1230" spans="10:14" x14ac:dyDescent="0.35">
      <c r="J1230" s="32"/>
      <c r="K1230" s="32"/>
      <c r="L1230" s="32"/>
      <c r="M1230" s="32"/>
      <c r="N1230" s="32"/>
    </row>
    <row r="1231" spans="10:14" x14ac:dyDescent="0.35">
      <c r="J1231" s="32"/>
      <c r="K1231" s="32"/>
      <c r="L1231" s="32"/>
      <c r="M1231" s="32"/>
      <c r="N1231" s="32"/>
    </row>
    <row r="1232" spans="10:14" x14ac:dyDescent="0.35">
      <c r="J1232" s="32"/>
      <c r="K1232" s="32"/>
      <c r="L1232" s="32"/>
      <c r="M1232" s="32"/>
      <c r="N1232" s="32"/>
    </row>
    <row r="1233" spans="10:14" x14ac:dyDescent="0.35">
      <c r="J1233" s="32"/>
      <c r="K1233" s="32"/>
      <c r="L1233" s="32"/>
      <c r="M1233" s="32"/>
      <c r="N1233" s="32"/>
    </row>
    <row r="1234" spans="10:14" x14ac:dyDescent="0.35">
      <c r="J1234" s="32"/>
      <c r="K1234" s="32"/>
      <c r="L1234" s="32"/>
      <c r="M1234" s="32"/>
      <c r="N1234" s="32"/>
    </row>
    <row r="1235" spans="10:14" x14ac:dyDescent="0.35">
      <c r="J1235" s="32"/>
      <c r="K1235" s="32"/>
      <c r="L1235" s="32"/>
      <c r="M1235" s="32"/>
      <c r="N1235" s="32"/>
    </row>
    <row r="1236" spans="10:14" x14ac:dyDescent="0.35">
      <c r="J1236" s="32"/>
      <c r="K1236" s="32"/>
      <c r="L1236" s="32"/>
      <c r="M1236" s="32"/>
      <c r="N1236" s="32"/>
    </row>
    <row r="1237" spans="10:14" x14ac:dyDescent="0.35">
      <c r="J1237" s="32"/>
      <c r="K1237" s="32"/>
      <c r="L1237" s="32"/>
      <c r="M1237" s="32"/>
      <c r="N1237" s="32"/>
    </row>
    <row r="1238" spans="10:14" x14ac:dyDescent="0.35">
      <c r="J1238" s="32"/>
      <c r="K1238" s="32"/>
      <c r="L1238" s="32"/>
      <c r="M1238" s="32"/>
      <c r="N1238" s="32"/>
    </row>
    <row r="1239" spans="10:14" x14ac:dyDescent="0.35">
      <c r="J1239" s="32"/>
      <c r="K1239" s="32"/>
      <c r="L1239" s="32"/>
      <c r="M1239" s="32"/>
      <c r="N1239" s="32"/>
    </row>
    <row r="1240" spans="10:14" x14ac:dyDescent="0.35">
      <c r="J1240" s="32"/>
      <c r="K1240" s="32"/>
      <c r="L1240" s="32"/>
      <c r="M1240" s="32"/>
      <c r="N1240" s="32"/>
    </row>
    <row r="1241" spans="10:14" x14ac:dyDescent="0.35">
      <c r="J1241" s="32"/>
      <c r="K1241" s="32"/>
      <c r="L1241" s="32"/>
      <c r="M1241" s="32"/>
      <c r="N1241" s="32"/>
    </row>
    <row r="1242" spans="10:14" x14ac:dyDescent="0.35">
      <c r="J1242" s="32"/>
      <c r="K1242" s="32"/>
      <c r="L1242" s="32"/>
      <c r="M1242" s="32"/>
      <c r="N1242" s="32"/>
    </row>
    <row r="1243" spans="10:14" x14ac:dyDescent="0.35">
      <c r="J1243" s="32"/>
      <c r="K1243" s="32"/>
      <c r="L1243" s="32"/>
      <c r="M1243" s="32"/>
      <c r="N1243" s="32"/>
    </row>
    <row r="1244" spans="10:14" x14ac:dyDescent="0.35">
      <c r="J1244" s="32"/>
      <c r="K1244" s="32"/>
      <c r="L1244" s="32"/>
      <c r="M1244" s="32"/>
      <c r="N1244" s="32"/>
    </row>
    <row r="1245" spans="10:14" x14ac:dyDescent="0.35">
      <c r="J1245" s="32"/>
      <c r="K1245" s="32"/>
      <c r="L1245" s="32"/>
      <c r="M1245" s="32"/>
      <c r="N1245" s="32"/>
    </row>
    <row r="1246" spans="10:14" x14ac:dyDescent="0.35">
      <c r="J1246" s="32"/>
      <c r="K1246" s="32"/>
      <c r="L1246" s="32"/>
      <c r="M1246" s="32"/>
      <c r="N1246" s="32"/>
    </row>
    <row r="1247" spans="10:14" x14ac:dyDescent="0.35">
      <c r="J1247" s="32"/>
      <c r="K1247" s="32"/>
      <c r="L1247" s="32"/>
      <c r="M1247" s="32"/>
      <c r="N1247" s="32"/>
    </row>
    <row r="1248" spans="10:14" x14ac:dyDescent="0.35">
      <c r="J1248" s="32"/>
      <c r="K1248" s="32"/>
      <c r="L1248" s="32"/>
      <c r="M1248" s="32"/>
      <c r="N1248" s="32"/>
    </row>
    <row r="1249" spans="10:14" x14ac:dyDescent="0.35">
      <c r="J1249" s="32"/>
      <c r="K1249" s="32"/>
      <c r="L1249" s="32"/>
      <c r="M1249" s="32"/>
      <c r="N1249" s="32"/>
    </row>
    <row r="1250" spans="10:14" x14ac:dyDescent="0.35">
      <c r="J1250" s="32"/>
      <c r="K1250" s="32"/>
      <c r="L1250" s="32"/>
      <c r="M1250" s="32"/>
      <c r="N1250" s="32"/>
    </row>
    <row r="1251" spans="10:14" x14ac:dyDescent="0.35">
      <c r="J1251" s="32"/>
      <c r="K1251" s="32"/>
      <c r="L1251" s="32"/>
      <c r="M1251" s="32"/>
      <c r="N1251" s="32"/>
    </row>
    <row r="1252" spans="10:14" x14ac:dyDescent="0.35">
      <c r="J1252" s="32"/>
      <c r="K1252" s="32"/>
      <c r="L1252" s="32"/>
      <c r="M1252" s="32"/>
      <c r="N1252" s="32"/>
    </row>
    <row r="1253" spans="10:14" x14ac:dyDescent="0.35">
      <c r="J1253" s="32"/>
      <c r="K1253" s="32"/>
      <c r="L1253" s="32"/>
      <c r="M1253" s="32"/>
      <c r="N1253" s="32"/>
    </row>
    <row r="1254" spans="10:14" x14ac:dyDescent="0.35">
      <c r="J1254" s="32"/>
      <c r="K1254" s="32"/>
      <c r="L1254" s="32"/>
      <c r="M1254" s="32"/>
      <c r="N1254" s="32"/>
    </row>
    <row r="1255" spans="10:14" x14ac:dyDescent="0.35">
      <c r="J1255" s="32"/>
      <c r="K1255" s="32"/>
      <c r="L1255" s="32"/>
      <c r="M1255" s="32"/>
      <c r="N1255" s="32"/>
    </row>
    <row r="1256" spans="10:14" x14ac:dyDescent="0.35">
      <c r="J1256" s="32"/>
      <c r="K1256" s="32"/>
      <c r="L1256" s="32"/>
      <c r="M1256" s="32"/>
      <c r="N1256" s="32"/>
    </row>
    <row r="1257" spans="10:14" x14ac:dyDescent="0.35">
      <c r="J1257" s="32"/>
      <c r="K1257" s="32"/>
      <c r="L1257" s="32"/>
      <c r="M1257" s="32"/>
      <c r="N1257" s="32"/>
    </row>
    <row r="1258" spans="10:14" x14ac:dyDescent="0.35">
      <c r="J1258" s="32"/>
      <c r="K1258" s="32"/>
      <c r="L1258" s="32"/>
      <c r="M1258" s="32"/>
      <c r="N1258" s="32"/>
    </row>
    <row r="1259" spans="10:14" x14ac:dyDescent="0.35">
      <c r="J1259" s="32"/>
      <c r="K1259" s="32"/>
      <c r="L1259" s="32"/>
      <c r="M1259" s="32"/>
      <c r="N1259" s="32"/>
    </row>
    <row r="1260" spans="10:14" x14ac:dyDescent="0.35">
      <c r="J1260" s="32"/>
      <c r="K1260" s="32"/>
      <c r="L1260" s="32"/>
      <c r="M1260" s="32"/>
      <c r="N1260" s="32"/>
    </row>
    <row r="1261" spans="10:14" x14ac:dyDescent="0.35">
      <c r="J1261" s="32"/>
      <c r="K1261" s="32"/>
      <c r="L1261" s="32"/>
      <c r="M1261" s="32"/>
      <c r="N1261" s="32"/>
    </row>
    <row r="1262" spans="10:14" x14ac:dyDescent="0.35">
      <c r="J1262" s="32"/>
      <c r="K1262" s="32"/>
      <c r="L1262" s="32"/>
      <c r="M1262" s="32"/>
      <c r="N1262" s="32"/>
    </row>
    <row r="1263" spans="10:14" x14ac:dyDescent="0.35">
      <c r="J1263" s="32"/>
      <c r="K1263" s="32"/>
      <c r="L1263" s="32"/>
      <c r="M1263" s="32"/>
      <c r="N1263" s="32"/>
    </row>
    <row r="1264" spans="10:14" x14ac:dyDescent="0.35">
      <c r="J1264" s="32"/>
      <c r="K1264" s="32"/>
      <c r="L1264" s="32"/>
      <c r="M1264" s="32"/>
      <c r="N1264" s="32"/>
    </row>
    <row r="1265" spans="10:14" x14ac:dyDescent="0.35">
      <c r="J1265" s="32"/>
      <c r="K1265" s="32"/>
      <c r="L1265" s="32"/>
      <c r="M1265" s="32"/>
      <c r="N1265" s="32"/>
    </row>
    <row r="1266" spans="10:14" x14ac:dyDescent="0.35">
      <c r="J1266" s="32"/>
      <c r="K1266" s="32"/>
      <c r="L1266" s="32"/>
      <c r="M1266" s="32"/>
      <c r="N1266" s="32"/>
    </row>
    <row r="1267" spans="10:14" x14ac:dyDescent="0.35">
      <c r="J1267" s="32"/>
      <c r="K1267" s="32"/>
      <c r="L1267" s="32"/>
      <c r="M1267" s="32"/>
      <c r="N1267" s="32"/>
    </row>
    <row r="1268" spans="10:14" x14ac:dyDescent="0.35">
      <c r="J1268" s="32"/>
      <c r="K1268" s="32"/>
      <c r="L1268" s="32"/>
      <c r="M1268" s="32"/>
      <c r="N1268" s="32"/>
    </row>
    <row r="1269" spans="10:14" x14ac:dyDescent="0.35">
      <c r="J1269" s="32"/>
      <c r="K1269" s="32"/>
      <c r="L1269" s="32"/>
      <c r="M1269" s="32"/>
      <c r="N1269" s="32"/>
    </row>
    <row r="1270" spans="10:14" x14ac:dyDescent="0.35">
      <c r="J1270" s="32"/>
      <c r="K1270" s="32"/>
      <c r="L1270" s="32"/>
      <c r="M1270" s="32"/>
      <c r="N1270" s="32"/>
    </row>
    <row r="1271" spans="10:14" x14ac:dyDescent="0.35">
      <c r="J1271" s="32"/>
      <c r="K1271" s="32"/>
      <c r="L1271" s="32"/>
      <c r="M1271" s="32"/>
      <c r="N1271" s="32"/>
    </row>
    <row r="1272" spans="10:14" x14ac:dyDescent="0.35">
      <c r="J1272" s="32"/>
      <c r="K1272" s="32"/>
      <c r="L1272" s="32"/>
      <c r="M1272" s="32"/>
      <c r="N1272" s="32"/>
    </row>
    <row r="1273" spans="10:14" x14ac:dyDescent="0.35">
      <c r="J1273" s="32"/>
      <c r="K1273" s="32"/>
      <c r="L1273" s="32"/>
      <c r="M1273" s="32"/>
      <c r="N1273" s="32"/>
    </row>
    <row r="1274" spans="10:14" x14ac:dyDescent="0.35">
      <c r="J1274" s="32"/>
      <c r="K1274" s="32"/>
      <c r="L1274" s="32"/>
      <c r="M1274" s="32"/>
      <c r="N1274" s="32"/>
    </row>
    <row r="1275" spans="10:14" x14ac:dyDescent="0.35">
      <c r="J1275" s="32"/>
      <c r="K1275" s="32"/>
      <c r="L1275" s="32"/>
      <c r="M1275" s="32"/>
      <c r="N1275" s="32"/>
    </row>
    <row r="1276" spans="10:14" x14ac:dyDescent="0.35">
      <c r="J1276" s="32"/>
      <c r="K1276" s="32"/>
      <c r="L1276" s="32"/>
      <c r="M1276" s="32"/>
      <c r="N1276" s="32"/>
    </row>
    <row r="1277" spans="10:14" x14ac:dyDescent="0.35">
      <c r="J1277" s="32"/>
      <c r="K1277" s="32"/>
      <c r="L1277" s="32"/>
      <c r="M1277" s="32"/>
      <c r="N1277" s="32"/>
    </row>
    <row r="1278" spans="10:14" x14ac:dyDescent="0.35">
      <c r="J1278" s="32"/>
      <c r="K1278" s="32"/>
      <c r="L1278" s="32"/>
      <c r="M1278" s="32"/>
      <c r="N1278" s="32"/>
    </row>
    <row r="1279" spans="10:14" x14ac:dyDescent="0.35">
      <c r="J1279" s="32"/>
      <c r="K1279" s="32"/>
      <c r="L1279" s="32"/>
      <c r="M1279" s="32"/>
      <c r="N1279" s="32"/>
    </row>
    <row r="1280" spans="10:14" x14ac:dyDescent="0.35">
      <c r="J1280" s="32"/>
      <c r="K1280" s="32"/>
      <c r="L1280" s="32"/>
      <c r="M1280" s="32"/>
      <c r="N1280" s="32"/>
    </row>
    <row r="1281" spans="10:14" x14ac:dyDescent="0.35">
      <c r="J1281" s="32"/>
      <c r="K1281" s="32"/>
      <c r="L1281" s="32"/>
      <c r="M1281" s="32"/>
      <c r="N1281" s="32"/>
    </row>
    <row r="1282" spans="10:14" x14ac:dyDescent="0.35">
      <c r="J1282" s="32"/>
      <c r="K1282" s="32"/>
      <c r="L1282" s="32"/>
      <c r="M1282" s="32"/>
      <c r="N1282" s="32"/>
    </row>
    <row r="1283" spans="10:14" x14ac:dyDescent="0.35">
      <c r="J1283" s="32"/>
      <c r="K1283" s="32"/>
      <c r="L1283" s="32"/>
      <c r="M1283" s="32"/>
      <c r="N1283" s="32"/>
    </row>
    <row r="1284" spans="10:14" x14ac:dyDescent="0.35">
      <c r="J1284" s="32"/>
      <c r="K1284" s="32"/>
      <c r="L1284" s="32"/>
      <c r="M1284" s="32"/>
      <c r="N1284" s="32"/>
    </row>
    <row r="1285" spans="10:14" x14ac:dyDescent="0.35">
      <c r="J1285" s="32"/>
      <c r="K1285" s="32"/>
      <c r="L1285" s="32"/>
      <c r="M1285" s="32"/>
      <c r="N1285" s="32"/>
    </row>
    <row r="1286" spans="10:14" x14ac:dyDescent="0.35">
      <c r="J1286" s="32"/>
      <c r="K1286" s="32"/>
      <c r="L1286" s="32"/>
      <c r="M1286" s="32"/>
      <c r="N1286" s="32"/>
    </row>
    <row r="1287" spans="10:14" x14ac:dyDescent="0.35">
      <c r="J1287" s="32"/>
      <c r="K1287" s="32"/>
      <c r="L1287" s="32"/>
      <c r="M1287" s="32"/>
      <c r="N1287" s="32"/>
    </row>
    <row r="1288" spans="10:14" x14ac:dyDescent="0.35">
      <c r="J1288" s="32"/>
      <c r="K1288" s="32"/>
      <c r="L1288" s="32"/>
      <c r="M1288" s="32"/>
      <c r="N1288" s="32"/>
    </row>
    <row r="1289" spans="10:14" x14ac:dyDescent="0.35">
      <c r="J1289" s="32"/>
      <c r="K1289" s="32"/>
      <c r="L1289" s="32"/>
      <c r="M1289" s="32"/>
      <c r="N1289" s="32"/>
    </row>
    <row r="1290" spans="10:14" x14ac:dyDescent="0.35">
      <c r="J1290" s="32"/>
      <c r="K1290" s="32"/>
      <c r="L1290" s="32"/>
      <c r="M1290" s="32"/>
      <c r="N1290" s="32"/>
    </row>
    <row r="1291" spans="10:14" x14ac:dyDescent="0.35">
      <c r="J1291" s="32"/>
      <c r="K1291" s="32"/>
      <c r="L1291" s="32"/>
      <c r="M1291" s="32"/>
      <c r="N1291" s="32"/>
    </row>
    <row r="1292" spans="10:14" x14ac:dyDescent="0.35">
      <c r="J1292" s="32"/>
      <c r="K1292" s="32"/>
      <c r="L1292" s="32"/>
      <c r="M1292" s="32"/>
      <c r="N1292" s="32"/>
    </row>
    <row r="1293" spans="10:14" x14ac:dyDescent="0.35">
      <c r="J1293" s="32"/>
      <c r="K1293" s="32"/>
      <c r="L1293" s="32"/>
      <c r="M1293" s="32"/>
      <c r="N1293" s="32"/>
    </row>
    <row r="1294" spans="10:14" x14ac:dyDescent="0.35">
      <c r="J1294" s="32"/>
      <c r="K1294" s="32"/>
      <c r="L1294" s="32"/>
      <c r="M1294" s="32"/>
      <c r="N1294" s="32"/>
    </row>
    <row r="1295" spans="10:14" x14ac:dyDescent="0.35">
      <c r="J1295" s="32"/>
      <c r="K1295" s="32"/>
      <c r="L1295" s="32"/>
      <c r="M1295" s="32"/>
      <c r="N1295" s="32"/>
    </row>
    <row r="1296" spans="10:14" x14ac:dyDescent="0.35">
      <c r="J1296" s="32"/>
      <c r="K1296" s="32"/>
      <c r="L1296" s="32"/>
      <c r="M1296" s="32"/>
      <c r="N1296" s="32"/>
    </row>
    <row r="1297" spans="10:14" x14ac:dyDescent="0.35">
      <c r="J1297" s="32"/>
      <c r="K1297" s="32"/>
      <c r="L1297" s="32"/>
      <c r="M1297" s="32"/>
      <c r="N1297" s="32"/>
    </row>
    <row r="1298" spans="10:14" x14ac:dyDescent="0.35">
      <c r="J1298" s="32"/>
      <c r="K1298" s="32"/>
      <c r="L1298" s="32"/>
      <c r="M1298" s="32"/>
      <c r="N1298" s="32"/>
    </row>
    <row r="1299" spans="10:14" x14ac:dyDescent="0.35">
      <c r="J1299" s="32"/>
      <c r="K1299" s="32"/>
      <c r="L1299" s="32"/>
      <c r="M1299" s="32"/>
      <c r="N1299" s="32"/>
    </row>
    <row r="1300" spans="10:14" x14ac:dyDescent="0.35">
      <c r="J1300" s="32"/>
      <c r="K1300" s="32"/>
      <c r="L1300" s="32"/>
      <c r="M1300" s="32"/>
      <c r="N1300" s="32"/>
    </row>
    <row r="1301" spans="10:14" x14ac:dyDescent="0.35">
      <c r="J1301" s="32"/>
      <c r="K1301" s="32"/>
      <c r="L1301" s="32"/>
      <c r="M1301" s="32"/>
      <c r="N1301" s="32"/>
    </row>
    <row r="1302" spans="10:14" x14ac:dyDescent="0.35">
      <c r="J1302" s="32"/>
      <c r="K1302" s="32"/>
      <c r="L1302" s="32"/>
      <c r="M1302" s="32"/>
      <c r="N1302" s="32"/>
    </row>
    <row r="1303" spans="10:14" x14ac:dyDescent="0.35">
      <c r="J1303" s="32"/>
      <c r="K1303" s="32"/>
      <c r="L1303" s="32"/>
      <c r="M1303" s="32"/>
      <c r="N1303" s="32"/>
    </row>
    <row r="1304" spans="10:14" x14ac:dyDescent="0.35">
      <c r="J1304" s="32"/>
      <c r="K1304" s="32"/>
      <c r="L1304" s="32"/>
      <c r="M1304" s="32"/>
      <c r="N1304" s="32"/>
    </row>
    <row r="1305" spans="10:14" x14ac:dyDescent="0.35">
      <c r="J1305" s="32"/>
      <c r="K1305" s="32"/>
      <c r="L1305" s="32"/>
      <c r="M1305" s="32"/>
      <c r="N1305" s="32"/>
    </row>
    <row r="1306" spans="10:14" x14ac:dyDescent="0.35">
      <c r="J1306" s="32"/>
      <c r="K1306" s="32"/>
      <c r="L1306" s="32"/>
      <c r="M1306" s="32"/>
      <c r="N1306" s="32"/>
    </row>
    <row r="1307" spans="10:14" x14ac:dyDescent="0.35">
      <c r="J1307" s="32"/>
      <c r="K1307" s="32"/>
      <c r="L1307" s="32"/>
      <c r="M1307" s="32"/>
      <c r="N1307" s="32"/>
    </row>
    <row r="1308" spans="10:14" x14ac:dyDescent="0.35">
      <c r="J1308" s="32"/>
      <c r="K1308" s="32"/>
      <c r="L1308" s="32"/>
      <c r="M1308" s="32"/>
      <c r="N1308" s="32"/>
    </row>
    <row r="1309" spans="10:14" x14ac:dyDescent="0.35">
      <c r="J1309" s="32"/>
      <c r="K1309" s="32"/>
      <c r="L1309" s="32"/>
      <c r="M1309" s="32"/>
      <c r="N1309" s="32"/>
    </row>
    <row r="1310" spans="10:14" x14ac:dyDescent="0.35">
      <c r="J1310" s="32"/>
      <c r="K1310" s="32"/>
      <c r="L1310" s="32"/>
      <c r="M1310" s="32"/>
      <c r="N1310" s="32"/>
    </row>
    <row r="1311" spans="10:14" x14ac:dyDescent="0.35">
      <c r="J1311" s="32"/>
      <c r="K1311" s="32"/>
      <c r="L1311" s="32"/>
      <c r="M1311" s="32"/>
      <c r="N1311" s="32"/>
    </row>
    <row r="1312" spans="10:14" x14ac:dyDescent="0.35">
      <c r="J1312" s="32"/>
      <c r="K1312" s="32"/>
      <c r="L1312" s="32"/>
      <c r="M1312" s="32"/>
      <c r="N1312" s="32"/>
    </row>
    <row r="1313" spans="10:14" x14ac:dyDescent="0.35">
      <c r="J1313" s="32"/>
      <c r="K1313" s="32"/>
      <c r="L1313" s="32"/>
      <c r="M1313" s="32"/>
      <c r="N1313" s="32"/>
    </row>
    <row r="1314" spans="10:14" x14ac:dyDescent="0.35">
      <c r="J1314" s="32"/>
      <c r="K1314" s="32"/>
      <c r="L1314" s="32"/>
      <c r="M1314" s="32"/>
      <c r="N1314" s="32"/>
    </row>
    <row r="1315" spans="10:14" x14ac:dyDescent="0.35">
      <c r="J1315" s="32"/>
      <c r="K1315" s="32"/>
      <c r="L1315" s="32"/>
      <c r="M1315" s="32"/>
      <c r="N1315" s="32"/>
    </row>
    <row r="1316" spans="10:14" x14ac:dyDescent="0.35">
      <c r="J1316" s="32"/>
      <c r="K1316" s="32"/>
      <c r="L1316" s="32"/>
      <c r="M1316" s="32"/>
      <c r="N1316" s="32"/>
    </row>
    <row r="1317" spans="10:14" x14ac:dyDescent="0.35">
      <c r="J1317" s="32"/>
      <c r="K1317" s="32"/>
      <c r="L1317" s="32"/>
      <c r="M1317" s="32"/>
      <c r="N1317" s="32"/>
    </row>
    <row r="1318" spans="10:14" x14ac:dyDescent="0.35">
      <c r="J1318" s="32"/>
      <c r="K1318" s="32"/>
      <c r="L1318" s="32"/>
      <c r="M1318" s="32"/>
      <c r="N1318" s="32"/>
    </row>
    <row r="1319" spans="10:14" x14ac:dyDescent="0.35">
      <c r="J1319" s="32"/>
      <c r="K1319" s="32"/>
      <c r="L1319" s="32"/>
      <c r="M1319" s="32"/>
      <c r="N1319" s="32"/>
    </row>
    <row r="1320" spans="10:14" x14ac:dyDescent="0.35">
      <c r="J1320" s="32"/>
      <c r="K1320" s="32"/>
      <c r="L1320" s="32"/>
      <c r="M1320" s="32"/>
      <c r="N1320" s="32"/>
    </row>
    <row r="1321" spans="10:14" x14ac:dyDescent="0.35">
      <c r="J1321" s="32"/>
      <c r="K1321" s="32"/>
      <c r="L1321" s="32"/>
      <c r="M1321" s="32"/>
      <c r="N1321" s="32"/>
    </row>
    <row r="1322" spans="10:14" x14ac:dyDescent="0.35">
      <c r="J1322" s="32"/>
      <c r="K1322" s="32"/>
      <c r="L1322" s="32"/>
      <c r="M1322" s="32"/>
      <c r="N1322" s="32"/>
    </row>
    <row r="1323" spans="10:14" x14ac:dyDescent="0.35">
      <c r="J1323" s="32"/>
      <c r="K1323" s="32"/>
      <c r="L1323" s="32"/>
      <c r="M1323" s="32"/>
      <c r="N1323" s="32"/>
    </row>
    <row r="1324" spans="10:14" x14ac:dyDescent="0.35">
      <c r="J1324" s="32"/>
      <c r="K1324" s="32"/>
      <c r="L1324" s="32"/>
      <c r="M1324" s="32"/>
      <c r="N1324" s="32"/>
    </row>
    <row r="1325" spans="10:14" x14ac:dyDescent="0.35">
      <c r="J1325" s="32"/>
      <c r="K1325" s="32"/>
      <c r="L1325" s="32"/>
      <c r="M1325" s="32"/>
      <c r="N1325" s="32"/>
    </row>
    <row r="1326" spans="10:14" x14ac:dyDescent="0.35">
      <c r="J1326" s="32"/>
      <c r="K1326" s="32"/>
      <c r="L1326" s="32"/>
      <c r="M1326" s="32"/>
      <c r="N1326" s="32"/>
    </row>
    <row r="1327" spans="10:14" x14ac:dyDescent="0.35">
      <c r="J1327" s="32"/>
      <c r="K1327" s="32"/>
      <c r="L1327" s="32"/>
      <c r="M1327" s="32"/>
      <c r="N1327" s="32"/>
    </row>
    <row r="1328" spans="10:14" x14ac:dyDescent="0.35">
      <c r="J1328" s="32"/>
      <c r="K1328" s="32"/>
      <c r="L1328" s="32"/>
      <c r="M1328" s="32"/>
      <c r="N1328" s="32"/>
    </row>
    <row r="1329" spans="10:14" x14ac:dyDescent="0.35">
      <c r="J1329" s="32"/>
      <c r="K1329" s="32"/>
      <c r="L1329" s="32"/>
      <c r="M1329" s="32"/>
      <c r="N1329" s="32"/>
    </row>
    <row r="1330" spans="10:14" x14ac:dyDescent="0.35">
      <c r="J1330" s="32"/>
      <c r="K1330" s="32"/>
      <c r="L1330" s="32"/>
      <c r="M1330" s="32"/>
      <c r="N1330" s="32"/>
    </row>
    <row r="1331" spans="10:14" x14ac:dyDescent="0.35">
      <c r="J1331" s="32"/>
      <c r="K1331" s="32"/>
      <c r="L1331" s="32"/>
      <c r="M1331" s="32"/>
      <c r="N1331" s="32"/>
    </row>
    <row r="1332" spans="10:14" x14ac:dyDescent="0.35">
      <c r="J1332" s="32"/>
      <c r="K1332" s="32"/>
      <c r="L1332" s="32"/>
      <c r="M1332" s="32"/>
      <c r="N1332" s="32"/>
    </row>
    <row r="1333" spans="10:14" x14ac:dyDescent="0.35">
      <c r="J1333" s="32"/>
      <c r="K1333" s="32"/>
      <c r="L1333" s="32"/>
      <c r="M1333" s="32"/>
      <c r="N1333" s="32"/>
    </row>
    <row r="1334" spans="10:14" x14ac:dyDescent="0.35">
      <c r="J1334" s="32"/>
      <c r="K1334" s="32"/>
      <c r="L1334" s="32"/>
      <c r="M1334" s="32"/>
      <c r="N1334" s="32"/>
    </row>
    <row r="1335" spans="10:14" x14ac:dyDescent="0.35">
      <c r="J1335" s="32"/>
      <c r="K1335" s="32"/>
      <c r="L1335" s="32"/>
      <c r="M1335" s="32"/>
      <c r="N1335" s="32"/>
    </row>
    <row r="1336" spans="10:14" x14ac:dyDescent="0.35">
      <c r="J1336" s="32"/>
      <c r="K1336" s="32"/>
      <c r="L1336" s="32"/>
      <c r="M1336" s="32"/>
      <c r="N1336" s="32"/>
    </row>
    <row r="1337" spans="10:14" x14ac:dyDescent="0.35">
      <c r="J1337" s="32"/>
      <c r="K1337" s="32"/>
      <c r="L1337" s="32"/>
      <c r="M1337" s="32"/>
      <c r="N1337" s="32"/>
    </row>
    <row r="1338" spans="10:14" x14ac:dyDescent="0.35">
      <c r="J1338" s="32"/>
      <c r="K1338" s="32"/>
      <c r="L1338" s="32"/>
      <c r="M1338" s="32"/>
      <c r="N1338" s="32"/>
    </row>
    <row r="1339" spans="10:14" x14ac:dyDescent="0.35">
      <c r="J1339" s="32"/>
      <c r="K1339" s="32"/>
      <c r="L1339" s="32"/>
      <c r="M1339" s="32"/>
      <c r="N1339" s="32"/>
    </row>
    <row r="1340" spans="10:14" x14ac:dyDescent="0.35">
      <c r="J1340" s="32"/>
      <c r="K1340" s="32"/>
      <c r="L1340" s="32"/>
      <c r="M1340" s="32"/>
      <c r="N1340" s="32"/>
    </row>
    <row r="1341" spans="10:14" x14ac:dyDescent="0.35">
      <c r="J1341" s="32"/>
      <c r="K1341" s="32"/>
      <c r="L1341" s="32"/>
      <c r="M1341" s="32"/>
      <c r="N1341" s="32"/>
    </row>
    <row r="1342" spans="10:14" x14ac:dyDescent="0.35">
      <c r="J1342" s="32"/>
      <c r="K1342" s="32"/>
      <c r="L1342" s="32"/>
      <c r="M1342" s="32"/>
      <c r="N1342" s="32"/>
    </row>
    <row r="1343" spans="10:14" x14ac:dyDescent="0.35">
      <c r="J1343" s="32"/>
      <c r="K1343" s="32"/>
      <c r="L1343" s="32"/>
      <c r="M1343" s="32"/>
      <c r="N1343" s="32"/>
    </row>
    <row r="1344" spans="10:14" x14ac:dyDescent="0.35">
      <c r="J1344" s="32"/>
      <c r="K1344" s="32"/>
      <c r="L1344" s="32"/>
      <c r="M1344" s="32"/>
      <c r="N1344" s="32"/>
    </row>
    <row r="1345" spans="10:14" x14ac:dyDescent="0.35">
      <c r="J1345" s="32"/>
      <c r="K1345" s="32"/>
      <c r="L1345" s="32"/>
      <c r="M1345" s="32"/>
      <c r="N1345" s="32"/>
    </row>
    <row r="1346" spans="10:14" x14ac:dyDescent="0.35">
      <c r="J1346" s="32"/>
      <c r="K1346" s="32"/>
      <c r="L1346" s="32"/>
      <c r="M1346" s="32"/>
      <c r="N1346" s="32"/>
    </row>
    <row r="1347" spans="10:14" x14ac:dyDescent="0.35">
      <c r="J1347" s="32"/>
      <c r="K1347" s="32"/>
      <c r="L1347" s="32"/>
      <c r="M1347" s="32"/>
      <c r="N1347" s="32"/>
    </row>
    <row r="1348" spans="10:14" x14ac:dyDescent="0.35">
      <c r="J1348" s="32"/>
      <c r="K1348" s="32"/>
      <c r="L1348" s="32"/>
      <c r="M1348" s="32"/>
      <c r="N1348" s="32"/>
    </row>
    <row r="1349" spans="10:14" x14ac:dyDescent="0.35">
      <c r="J1349" s="32"/>
      <c r="K1349" s="32"/>
      <c r="L1349" s="32"/>
      <c r="M1349" s="32"/>
      <c r="N1349" s="32"/>
    </row>
    <row r="1350" spans="10:14" x14ac:dyDescent="0.35">
      <c r="J1350" s="32"/>
      <c r="K1350" s="32"/>
      <c r="L1350" s="32"/>
      <c r="M1350" s="32"/>
      <c r="N1350" s="32"/>
    </row>
    <row r="1351" spans="10:14" x14ac:dyDescent="0.35">
      <c r="J1351" s="32"/>
      <c r="K1351" s="32"/>
      <c r="L1351" s="32"/>
      <c r="M1351" s="32"/>
      <c r="N1351" s="32"/>
    </row>
    <row r="1352" spans="10:14" x14ac:dyDescent="0.35">
      <c r="J1352" s="32"/>
      <c r="K1352" s="32"/>
      <c r="L1352" s="32"/>
      <c r="M1352" s="32"/>
      <c r="N1352" s="32"/>
    </row>
    <row r="1353" spans="10:14" x14ac:dyDescent="0.35">
      <c r="J1353" s="32"/>
      <c r="K1353" s="32"/>
      <c r="L1353" s="32"/>
      <c r="M1353" s="32"/>
      <c r="N1353" s="32"/>
    </row>
    <row r="1354" spans="10:14" x14ac:dyDescent="0.35">
      <c r="J1354" s="32"/>
      <c r="K1354" s="32"/>
      <c r="L1354" s="32"/>
      <c r="M1354" s="32"/>
      <c r="N1354" s="32"/>
    </row>
    <row r="1355" spans="10:14" x14ac:dyDescent="0.35">
      <c r="J1355" s="32"/>
      <c r="K1355" s="32"/>
      <c r="L1355" s="32"/>
      <c r="M1355" s="32"/>
      <c r="N1355" s="32"/>
    </row>
    <row r="1356" spans="10:14" x14ac:dyDescent="0.35">
      <c r="J1356" s="32"/>
      <c r="K1356" s="32"/>
      <c r="L1356" s="32"/>
      <c r="M1356" s="32"/>
      <c r="N1356" s="32"/>
    </row>
    <row r="1357" spans="10:14" x14ac:dyDescent="0.35">
      <c r="J1357" s="32"/>
      <c r="K1357" s="32"/>
      <c r="L1357" s="32"/>
      <c r="M1357" s="32"/>
      <c r="N1357" s="32"/>
    </row>
    <row r="1358" spans="10:14" x14ac:dyDescent="0.35">
      <c r="J1358" s="32"/>
      <c r="K1358" s="32"/>
      <c r="L1358" s="32"/>
      <c r="M1358" s="32"/>
      <c r="N1358" s="32"/>
    </row>
    <row r="1359" spans="10:14" x14ac:dyDescent="0.35">
      <c r="J1359" s="32"/>
      <c r="K1359" s="32"/>
      <c r="L1359" s="32"/>
      <c r="M1359" s="32"/>
      <c r="N1359" s="32"/>
    </row>
    <row r="1360" spans="10:14" x14ac:dyDescent="0.35">
      <c r="J1360" s="32"/>
      <c r="K1360" s="32"/>
      <c r="L1360" s="32"/>
      <c r="M1360" s="32"/>
      <c r="N1360" s="32"/>
    </row>
    <row r="1361" spans="10:14" x14ac:dyDescent="0.35">
      <c r="J1361" s="32"/>
      <c r="K1361" s="32"/>
      <c r="L1361" s="32"/>
      <c r="M1361" s="32"/>
      <c r="N1361" s="32"/>
    </row>
    <row r="1362" spans="10:14" x14ac:dyDescent="0.35">
      <c r="J1362" s="32"/>
      <c r="K1362" s="32"/>
      <c r="L1362" s="32"/>
      <c r="M1362" s="32"/>
      <c r="N1362" s="32"/>
    </row>
    <row r="1363" spans="10:14" x14ac:dyDescent="0.35">
      <c r="J1363" s="32"/>
      <c r="K1363" s="32"/>
      <c r="L1363" s="32"/>
      <c r="M1363" s="32"/>
      <c r="N1363" s="32"/>
    </row>
    <row r="1364" spans="10:14" x14ac:dyDescent="0.35">
      <c r="J1364" s="32"/>
      <c r="K1364" s="32"/>
      <c r="L1364" s="32"/>
      <c r="M1364" s="32"/>
      <c r="N1364" s="32"/>
    </row>
    <row r="1365" spans="10:14" x14ac:dyDescent="0.35">
      <c r="J1365" s="32"/>
      <c r="K1365" s="32"/>
      <c r="L1365" s="32"/>
      <c r="M1365" s="32"/>
      <c r="N1365" s="32"/>
    </row>
    <row r="1366" spans="10:14" x14ac:dyDescent="0.35">
      <c r="J1366" s="32"/>
      <c r="K1366" s="32"/>
      <c r="L1366" s="32"/>
      <c r="M1366" s="32"/>
      <c r="N1366" s="32"/>
    </row>
    <row r="1367" spans="10:14" x14ac:dyDescent="0.35">
      <c r="J1367" s="32"/>
      <c r="K1367" s="32"/>
      <c r="L1367" s="32"/>
      <c r="M1367" s="32"/>
      <c r="N1367" s="32"/>
    </row>
    <row r="1368" spans="10:14" x14ac:dyDescent="0.35">
      <c r="J1368" s="32"/>
      <c r="K1368" s="32"/>
      <c r="L1368" s="32"/>
      <c r="M1368" s="32"/>
      <c r="N1368" s="32"/>
    </row>
    <row r="1369" spans="10:14" x14ac:dyDescent="0.35">
      <c r="J1369" s="32"/>
      <c r="K1369" s="32"/>
      <c r="L1369" s="32"/>
      <c r="M1369" s="32"/>
      <c r="N1369" s="32"/>
    </row>
    <row r="1370" spans="10:14" x14ac:dyDescent="0.35">
      <c r="J1370" s="32"/>
      <c r="K1370" s="32"/>
      <c r="L1370" s="32"/>
      <c r="M1370" s="32"/>
      <c r="N1370" s="32"/>
    </row>
    <row r="1371" spans="10:14" x14ac:dyDescent="0.35">
      <c r="J1371" s="32"/>
      <c r="K1371" s="32"/>
      <c r="L1371" s="32"/>
      <c r="M1371" s="32"/>
      <c r="N1371" s="32"/>
    </row>
    <row r="1372" spans="10:14" x14ac:dyDescent="0.35">
      <c r="J1372" s="32"/>
      <c r="K1372" s="32"/>
      <c r="L1372" s="32"/>
      <c r="M1372" s="32"/>
      <c r="N1372" s="32"/>
    </row>
  </sheetData>
  <sheetProtection algorithmName="SHA-512" hashValue="lMvAfA16htXEd4G18N7aZJvESRepzKLgz+QGx7izm4BGqVuKEJM55rRyd2GY3J2mEMNMpnz5ESBeGVD/Wy08ZQ==" saltValue="17f0Xcu5NJuWGYuZrj4aqQ==" spinCount="100000" sheet="1" selectLockedCells="1"/>
  <protectedRanges>
    <protectedRange sqref="F13 H13 C18 D11:D13 F28 H28 F31 H31 D26:D31 F35 H35 F38 H38 D33:D38 F45 H45 D43:D45" name="Auftraggeber"/>
    <protectedRange sqref="C10" name="Auslieferungsregion"/>
    <protectedRange sqref="C6" name="Laboratorien"/>
  </protectedRanges>
  <dataConsolidate/>
  <customSheetViews>
    <customSheetView guid="{909CEB37-B353-426B-96F8-1D7C9BE8C65A}" topLeftCell="B7">
      <selection activeCell="D16" sqref="D16:H16"/>
      <rowBreaks count="2" manualBreakCount="2">
        <brk id="43" max="7" man="1"/>
        <brk id="84" max="7" man="1"/>
      </rowBreaks>
      <pageMargins left="0.7" right="0.7" top="0.78740157499999996" bottom="0.78740157499999996" header="0.3" footer="0.3"/>
      <pageSetup paperSize="9" scale="58" orientation="portrait" r:id="rId1"/>
    </customSheetView>
  </customSheetViews>
  <mergeCells count="110">
    <mergeCell ref="M56:N56"/>
    <mergeCell ref="F62:H62"/>
    <mergeCell ref="C62:E62"/>
    <mergeCell ref="J10:K10"/>
    <mergeCell ref="G10:H10"/>
    <mergeCell ref="C23:E23"/>
    <mergeCell ref="F23:I23"/>
    <mergeCell ref="C16:I16"/>
    <mergeCell ref="C18:I18"/>
    <mergeCell ref="F61:I61"/>
    <mergeCell ref="F59:I59"/>
    <mergeCell ref="C40:I40"/>
    <mergeCell ref="E42:F42"/>
    <mergeCell ref="D26:I26"/>
    <mergeCell ref="D27:I27"/>
    <mergeCell ref="C52:H54"/>
    <mergeCell ref="I53:I54"/>
    <mergeCell ref="C55:I55"/>
    <mergeCell ref="H28:I28"/>
    <mergeCell ref="H31:I31"/>
    <mergeCell ref="C21:I21"/>
    <mergeCell ref="C22:I22"/>
    <mergeCell ref="D36:H36"/>
    <mergeCell ref="H38:I38"/>
    <mergeCell ref="H45:I45"/>
    <mergeCell ref="D67:E67"/>
    <mergeCell ref="C39:H39"/>
    <mergeCell ref="C71:H71"/>
    <mergeCell ref="C72:I72"/>
    <mergeCell ref="C82:D82"/>
    <mergeCell ref="C83:D83"/>
    <mergeCell ref="E82:I82"/>
    <mergeCell ref="E83:I83"/>
    <mergeCell ref="C46:H46"/>
    <mergeCell ref="C79:D79"/>
    <mergeCell ref="C80:D80"/>
    <mergeCell ref="G58:I58"/>
    <mergeCell ref="C56:I56"/>
    <mergeCell ref="C64:I64"/>
    <mergeCell ref="C74:I76"/>
    <mergeCell ref="C73:H73"/>
    <mergeCell ref="C77:E77"/>
    <mergeCell ref="F77:I77"/>
    <mergeCell ref="C78:E78"/>
    <mergeCell ref="F78:I78"/>
    <mergeCell ref="C81:I81"/>
    <mergeCell ref="C66:D66"/>
    <mergeCell ref="E66:F66"/>
    <mergeCell ref="C2:I3"/>
    <mergeCell ref="C4:I4"/>
    <mergeCell ref="C25:I25"/>
    <mergeCell ref="C24:E24"/>
    <mergeCell ref="C6:I6"/>
    <mergeCell ref="C14:H14"/>
    <mergeCell ref="D11:I11"/>
    <mergeCell ref="D12:I12"/>
    <mergeCell ref="C7:I8"/>
    <mergeCell ref="C10:F10"/>
    <mergeCell ref="H13:I13"/>
    <mergeCell ref="F24:I24"/>
    <mergeCell ref="C15:H15"/>
    <mergeCell ref="C17:I17"/>
    <mergeCell ref="C32:H32"/>
    <mergeCell ref="A1:I1"/>
    <mergeCell ref="E80:I80"/>
    <mergeCell ref="E79:H79"/>
    <mergeCell ref="C65:H65"/>
    <mergeCell ref="F67:G67"/>
    <mergeCell ref="H67:I67"/>
    <mergeCell ref="F68:G68"/>
    <mergeCell ref="H68:I68"/>
    <mergeCell ref="D68:E68"/>
    <mergeCell ref="D69:E69"/>
    <mergeCell ref="F69:G69"/>
    <mergeCell ref="H69:I69"/>
    <mergeCell ref="C5:D5"/>
    <mergeCell ref="E5:I5"/>
    <mergeCell ref="A2:B5"/>
    <mergeCell ref="F60:I60"/>
    <mergeCell ref="C70:H70"/>
    <mergeCell ref="H57:I57"/>
    <mergeCell ref="C59:E59"/>
    <mergeCell ref="C63:H63"/>
    <mergeCell ref="C61:E61"/>
    <mergeCell ref="D43:I43"/>
    <mergeCell ref="C60:D60"/>
    <mergeCell ref="G66:H66"/>
    <mergeCell ref="A796:I797"/>
    <mergeCell ref="A90:I93"/>
    <mergeCell ref="A89:I89"/>
    <mergeCell ref="A88:I88"/>
    <mergeCell ref="A84:I87"/>
    <mergeCell ref="A19:A20"/>
    <mergeCell ref="C20:E20"/>
    <mergeCell ref="F20:I20"/>
    <mergeCell ref="C19:I19"/>
    <mergeCell ref="D29:I29"/>
    <mergeCell ref="D34:I34"/>
    <mergeCell ref="D37:I37"/>
    <mergeCell ref="H41:I41"/>
    <mergeCell ref="H35:I35"/>
    <mergeCell ref="D33:H33"/>
    <mergeCell ref="H42:I42"/>
    <mergeCell ref="C47:H47"/>
    <mergeCell ref="C41:D41"/>
    <mergeCell ref="C42:D42"/>
    <mergeCell ref="C48:I51"/>
    <mergeCell ref="E41:F41"/>
    <mergeCell ref="D30:I30"/>
    <mergeCell ref="D44:I44"/>
  </mergeCells>
  <phoneticPr fontId="2" type="noConversion"/>
  <dataValidations count="11">
    <dataValidation type="decimal" allowBlank="1" showInputMessage="1" showErrorMessage="1" sqref="E82:I82" xr:uid="{00000000-0002-0000-0000-000000000000}">
      <formula1>0.1</formula1>
      <formula2>1000000000000000000</formula2>
    </dataValidation>
    <dataValidation type="whole" allowBlank="1" showInputMessage="1" showErrorMessage="1" sqref="E83:I83" xr:uid="{00000000-0002-0000-0000-000001000000}">
      <formula1>1</formula1>
      <formula2>100000000</formula2>
    </dataValidation>
    <dataValidation allowBlank="1" showInputMessage="1" sqref="C72:I72" xr:uid="{00000000-0002-0000-0000-000002000000}"/>
    <dataValidation type="date" allowBlank="1" showInputMessage="1" showErrorMessage="1" sqref="C40:I40" xr:uid="{00000000-0002-0000-0000-000003000000}">
      <formula1>40909</formula1>
      <formula2>72686</formula2>
    </dataValidation>
    <dataValidation type="list" allowBlank="1" showInputMessage="1" showErrorMessage="1" sqref="F77:I77" xr:uid="{00000000-0002-0000-0000-000004000000}">
      <formula1>$H$97:$H$186</formula1>
    </dataValidation>
    <dataValidation type="whole" allowBlank="1" showInputMessage="1" showErrorMessage="1" sqref="C46:H46 C32:H32 C39:H39 C14:H14" xr:uid="{00000000-0002-0000-0000-000005000000}">
      <formula1>1</formula1>
      <formula2>9999999999999</formula2>
    </dataValidation>
    <dataValidation type="list" allowBlank="1" showInputMessage="1" showErrorMessage="1" sqref="C10:F10" xr:uid="{00000000-0002-0000-0000-000006000000}">
      <formula1>$B$97:$B$112</formula1>
    </dataValidation>
    <dataValidation type="list" allowBlank="1" showInputMessage="1" showErrorMessage="1" sqref="F98:F594" xr:uid="{00000000-0002-0000-0000-000007000000}">
      <formula1>$F$97:$F$594</formula1>
    </dataValidation>
    <dataValidation type="list" allowBlank="1" showInputMessage="1" showErrorMessage="1" sqref="C17:I17" xr:uid="{AFF9C642-DF98-44C6-9E10-75999661D356}">
      <formula1>$I$97:$I$102</formula1>
    </dataValidation>
    <dataValidation type="list" allowBlank="1" showInputMessage="1" showErrorMessage="1" sqref="C16:I16 D67:E69" xr:uid="{4E3BA00C-FEE8-4746-B2FB-F05A21E96EA2}">
      <formula1>$F$97:$F$665</formula1>
    </dataValidation>
    <dataValidation type="list" allowBlank="1" showInputMessage="1" showErrorMessage="1" sqref="I66 H67:I69 C65:C66 D65 E65:E66 F65 G65:G66 H65" xr:uid="{F1CE848F-08B2-4017-99DD-70298E1F08E0}">
      <formula1>$D$97:$D$346</formula1>
    </dataValidation>
  </dataValidations>
  <pageMargins left="0.43307086614173229" right="0.43307086614173229" top="0.55118110236220474" bottom="0.35433070866141736" header="0.31496062992125984" footer="0.31496062992125984"/>
  <pageSetup paperSize="9" scale="36" fitToHeight="2" orientation="portrait" r:id="rId2"/>
  <rowBreaks count="1" manualBreakCount="1">
    <brk id="54" max="8" man="1"/>
  </rowBreaks>
  <drawing r:id="rId3"/>
  <legacyDrawing r:id="rId4"/>
  <controls>
    <mc:AlternateContent xmlns:mc="http://schemas.openxmlformats.org/markup-compatibility/2006">
      <mc:Choice Requires="x14">
        <control shapeId="1616" r:id="rId5" name="OptionButton33">
          <controlPr autoLine="0" r:id="rId6">
            <anchor moveWithCells="1">
              <from>
                <xdr:col>3</xdr:col>
                <xdr:colOff>984250</xdr:colOff>
                <xdr:row>61</xdr:row>
                <xdr:rowOff>107950</xdr:rowOff>
              </from>
              <to>
                <xdr:col>4</xdr:col>
                <xdr:colOff>1282700</xdr:colOff>
                <xdr:row>61</xdr:row>
                <xdr:rowOff>412750</xdr:rowOff>
              </to>
            </anchor>
          </controlPr>
        </control>
      </mc:Choice>
      <mc:Fallback>
        <control shapeId="1616" r:id="rId5" name="OptionButton33"/>
      </mc:Fallback>
    </mc:AlternateContent>
    <mc:AlternateContent xmlns:mc="http://schemas.openxmlformats.org/markup-compatibility/2006">
      <mc:Choice Requires="x14">
        <control shapeId="1615" r:id="rId7" name="OptionButton29">
          <controlPr autoLine="0" r:id="rId8">
            <anchor moveWithCells="1">
              <from>
                <xdr:col>2</xdr:col>
                <xdr:colOff>76200</xdr:colOff>
                <xdr:row>61</xdr:row>
                <xdr:rowOff>57150</xdr:rowOff>
              </from>
              <to>
                <xdr:col>3</xdr:col>
                <xdr:colOff>476250</xdr:colOff>
                <xdr:row>61</xdr:row>
                <xdr:rowOff>450850</xdr:rowOff>
              </to>
            </anchor>
          </controlPr>
        </control>
      </mc:Choice>
      <mc:Fallback>
        <control shapeId="1615" r:id="rId7" name="OptionButton29"/>
      </mc:Fallback>
    </mc:AlternateContent>
    <mc:AlternateContent xmlns:mc="http://schemas.openxmlformats.org/markup-compatibility/2006">
      <mc:Choice Requires="x14">
        <control shapeId="1136" r:id="rId9" name="OptionButton11">
          <controlPr locked="0" autoLine="0" linkedCell="Data!D99" r:id="rId10">
            <anchor moveWithCells="1">
              <from>
                <xdr:col>2</xdr:col>
                <xdr:colOff>76200</xdr:colOff>
                <xdr:row>56</xdr:row>
                <xdr:rowOff>50800</xdr:rowOff>
              </from>
              <to>
                <xdr:col>3</xdr:col>
                <xdr:colOff>641350</xdr:colOff>
                <xdr:row>56</xdr:row>
                <xdr:rowOff>431800</xdr:rowOff>
              </to>
            </anchor>
          </controlPr>
        </control>
      </mc:Choice>
      <mc:Fallback>
        <control shapeId="1136" r:id="rId9" name="OptionButton11"/>
      </mc:Fallback>
    </mc:AlternateContent>
    <mc:AlternateContent xmlns:mc="http://schemas.openxmlformats.org/markup-compatibility/2006">
      <mc:Choice Requires="x14">
        <control shapeId="1137" r:id="rId11" name="OptionButton12">
          <controlPr locked="0" autoLine="0" linkedCell="Data!D100" r:id="rId12">
            <anchor moveWithCells="1">
              <from>
                <xdr:col>5</xdr:col>
                <xdr:colOff>57150</xdr:colOff>
                <xdr:row>56</xdr:row>
                <xdr:rowOff>69850</xdr:rowOff>
              </from>
              <to>
                <xdr:col>6</xdr:col>
                <xdr:colOff>393700</xdr:colOff>
                <xdr:row>56</xdr:row>
                <xdr:rowOff>431800</xdr:rowOff>
              </to>
            </anchor>
          </controlPr>
        </control>
      </mc:Choice>
      <mc:Fallback>
        <control shapeId="1137" r:id="rId11" name="OptionButton12"/>
      </mc:Fallback>
    </mc:AlternateContent>
    <mc:AlternateContent xmlns:mc="http://schemas.openxmlformats.org/markup-compatibility/2006">
      <mc:Choice Requires="x14">
        <control shapeId="1138" r:id="rId13" name="OptionButton13">
          <controlPr locked="0" autoLine="0" linkedCell="Data!D105" r:id="rId14">
            <anchor moveWithCells="1">
              <from>
                <xdr:col>2</xdr:col>
                <xdr:colOff>1314450</xdr:colOff>
                <xdr:row>57</xdr:row>
                <xdr:rowOff>95250</xdr:rowOff>
              </from>
              <to>
                <xdr:col>4</xdr:col>
                <xdr:colOff>203200</xdr:colOff>
                <xdr:row>57</xdr:row>
                <xdr:rowOff>438150</xdr:rowOff>
              </to>
            </anchor>
          </controlPr>
        </control>
      </mc:Choice>
      <mc:Fallback>
        <control shapeId="1138" r:id="rId13" name="OptionButton13"/>
      </mc:Fallback>
    </mc:AlternateContent>
    <mc:AlternateContent xmlns:mc="http://schemas.openxmlformats.org/markup-compatibility/2006">
      <mc:Choice Requires="x14">
        <control shapeId="1139" r:id="rId15" name="OptionButton14">
          <controlPr locked="0" autoLine="0" linkedCell="Data!D106" r:id="rId16">
            <anchor moveWithCells="1">
              <from>
                <xdr:col>5</xdr:col>
                <xdr:colOff>50800</xdr:colOff>
                <xdr:row>57</xdr:row>
                <xdr:rowOff>76200</xdr:rowOff>
              </from>
              <to>
                <xdr:col>6</xdr:col>
                <xdr:colOff>577850</xdr:colOff>
                <xdr:row>57</xdr:row>
                <xdr:rowOff>419100</xdr:rowOff>
              </to>
            </anchor>
          </controlPr>
        </control>
      </mc:Choice>
      <mc:Fallback>
        <control shapeId="1139" r:id="rId15" name="OptionButton14"/>
      </mc:Fallback>
    </mc:AlternateContent>
    <mc:AlternateContent xmlns:mc="http://schemas.openxmlformats.org/markup-compatibility/2006">
      <mc:Choice Requires="x14">
        <control shapeId="1140" r:id="rId17" name="OptionButton15">
          <controlPr locked="0" autoLine="0" linkedCell="Data!D101" r:id="rId18">
            <anchor moveWithCells="1">
              <from>
                <xdr:col>2</xdr:col>
                <xdr:colOff>76200</xdr:colOff>
                <xdr:row>58</xdr:row>
                <xdr:rowOff>88900</xdr:rowOff>
              </from>
              <to>
                <xdr:col>4</xdr:col>
                <xdr:colOff>1047750</xdr:colOff>
                <xdr:row>58</xdr:row>
                <xdr:rowOff>400050</xdr:rowOff>
              </to>
            </anchor>
          </controlPr>
        </control>
      </mc:Choice>
      <mc:Fallback>
        <control shapeId="1140" r:id="rId17" name="OptionButton15"/>
      </mc:Fallback>
    </mc:AlternateContent>
    <mc:AlternateContent xmlns:mc="http://schemas.openxmlformats.org/markup-compatibility/2006">
      <mc:Choice Requires="x14">
        <control shapeId="1141" r:id="rId19" name="OptionButton16">
          <controlPr locked="0" autoLine="0" linkedCell="Data!D102" r:id="rId20">
            <anchor moveWithCells="1">
              <from>
                <xdr:col>2</xdr:col>
                <xdr:colOff>76200</xdr:colOff>
                <xdr:row>59</xdr:row>
                <xdr:rowOff>95250</xdr:rowOff>
              </from>
              <to>
                <xdr:col>5</xdr:col>
                <xdr:colOff>361950</xdr:colOff>
                <xdr:row>59</xdr:row>
                <xdr:rowOff>400050</xdr:rowOff>
              </to>
            </anchor>
          </controlPr>
        </control>
      </mc:Choice>
      <mc:Fallback>
        <control shapeId="1141" r:id="rId19" name="OptionButton16"/>
      </mc:Fallback>
    </mc:AlternateContent>
    <mc:AlternateContent xmlns:mc="http://schemas.openxmlformats.org/markup-compatibility/2006">
      <mc:Choice Requires="x14">
        <control shapeId="1142" r:id="rId21" name="OptionButton17">
          <controlPr locked="0" autoLine="0" linkedCell="Data!D103" r:id="rId22">
            <anchor moveWithCells="1">
              <from>
                <xdr:col>2</xdr:col>
                <xdr:colOff>88900</xdr:colOff>
                <xdr:row>60</xdr:row>
                <xdr:rowOff>57150</xdr:rowOff>
              </from>
              <to>
                <xdr:col>4</xdr:col>
                <xdr:colOff>1022350</xdr:colOff>
                <xdr:row>60</xdr:row>
                <xdr:rowOff>381000</xdr:rowOff>
              </to>
            </anchor>
          </controlPr>
        </control>
      </mc:Choice>
      <mc:Fallback>
        <control shapeId="1142" r:id="rId21" name="OptionButton17"/>
      </mc:Fallback>
    </mc:AlternateContent>
    <mc:AlternateContent xmlns:mc="http://schemas.openxmlformats.org/markup-compatibility/2006">
      <mc:Choice Requires="x14">
        <control shapeId="1143" r:id="rId23" name="OptionButton18">
          <controlPr autoLine="0" linkedCell="Data!D113" r:id="rId24">
            <anchor moveWithCells="1">
              <from>
                <xdr:col>2</xdr:col>
                <xdr:colOff>57150</xdr:colOff>
                <xdr:row>63</xdr:row>
                <xdr:rowOff>76200</xdr:rowOff>
              </from>
              <to>
                <xdr:col>3</xdr:col>
                <xdr:colOff>660400</xdr:colOff>
                <xdr:row>63</xdr:row>
                <xdr:rowOff>438150</xdr:rowOff>
              </to>
            </anchor>
          </controlPr>
        </control>
      </mc:Choice>
      <mc:Fallback>
        <control shapeId="1143" r:id="rId23" name="OptionButton18"/>
      </mc:Fallback>
    </mc:AlternateContent>
    <mc:AlternateContent xmlns:mc="http://schemas.openxmlformats.org/markup-compatibility/2006">
      <mc:Choice Requires="x14">
        <control shapeId="1144" r:id="rId25" name="OptionButton19">
          <controlPr autoLine="0" linkedCell="Data!D114" r:id="rId26">
            <anchor moveWithCells="1">
              <from>
                <xdr:col>3</xdr:col>
                <xdr:colOff>971550</xdr:colOff>
                <xdr:row>63</xdr:row>
                <xdr:rowOff>88900</xdr:rowOff>
              </from>
              <to>
                <xdr:col>4</xdr:col>
                <xdr:colOff>1308100</xdr:colOff>
                <xdr:row>63</xdr:row>
                <xdr:rowOff>419100</xdr:rowOff>
              </to>
            </anchor>
          </controlPr>
        </control>
      </mc:Choice>
      <mc:Fallback>
        <control shapeId="1144" r:id="rId25" name="OptionButton19"/>
      </mc:Fallback>
    </mc:AlternateContent>
    <mc:AlternateContent xmlns:mc="http://schemas.openxmlformats.org/markup-compatibility/2006">
      <mc:Choice Requires="x14">
        <control shapeId="1145" r:id="rId27" name="OptionButton20">
          <controlPr autoLine="0" linkedCell="Data!D115" r:id="rId28">
            <anchor moveWithCells="1">
              <from>
                <xdr:col>5</xdr:col>
                <xdr:colOff>69850</xdr:colOff>
                <xdr:row>63</xdr:row>
                <xdr:rowOff>57150</xdr:rowOff>
              </from>
              <to>
                <xdr:col>6</xdr:col>
                <xdr:colOff>584200</xdr:colOff>
                <xdr:row>63</xdr:row>
                <xdr:rowOff>438150</xdr:rowOff>
              </to>
            </anchor>
          </controlPr>
        </control>
      </mc:Choice>
      <mc:Fallback>
        <control shapeId="1145" r:id="rId27" name="OptionButton20"/>
      </mc:Fallback>
    </mc:AlternateContent>
    <mc:AlternateContent xmlns:mc="http://schemas.openxmlformats.org/markup-compatibility/2006">
      <mc:Choice Requires="x14">
        <control shapeId="1155" r:id="rId29" name="OptionButton30">
          <controlPr autoLine="0" linkedCell="Data!D161" r:id="rId30">
            <anchor moveWithCells="1">
              <from>
                <xdr:col>2</xdr:col>
                <xdr:colOff>69850</xdr:colOff>
                <xdr:row>76</xdr:row>
                <xdr:rowOff>95250</xdr:rowOff>
              </from>
              <to>
                <xdr:col>4</xdr:col>
                <xdr:colOff>774700</xdr:colOff>
                <xdr:row>76</xdr:row>
                <xdr:rowOff>450850</xdr:rowOff>
              </to>
            </anchor>
          </controlPr>
        </control>
      </mc:Choice>
      <mc:Fallback>
        <control shapeId="1155" r:id="rId29" name="OptionButton30"/>
      </mc:Fallback>
    </mc:AlternateContent>
    <mc:AlternateContent xmlns:mc="http://schemas.openxmlformats.org/markup-compatibility/2006">
      <mc:Choice Requires="x14">
        <control shapeId="1156" r:id="rId31" name="OptionButton31">
          <controlPr autoLine="0" linkedCell="Data!D162" r:id="rId32">
            <anchor moveWithCells="1">
              <from>
                <xdr:col>3</xdr:col>
                <xdr:colOff>603250</xdr:colOff>
                <xdr:row>77</xdr:row>
                <xdr:rowOff>0</xdr:rowOff>
              </from>
              <to>
                <xdr:col>4</xdr:col>
                <xdr:colOff>1257300</xdr:colOff>
                <xdr:row>77</xdr:row>
                <xdr:rowOff>400050</xdr:rowOff>
              </to>
            </anchor>
          </controlPr>
        </control>
      </mc:Choice>
      <mc:Fallback>
        <control shapeId="1156" r:id="rId31" name="OptionButton31"/>
      </mc:Fallback>
    </mc:AlternateContent>
    <mc:AlternateContent xmlns:mc="http://schemas.openxmlformats.org/markup-compatibility/2006">
      <mc:Choice Requires="x14">
        <control shapeId="1157" r:id="rId33" name="OptionButton32">
          <controlPr autoLine="0" linkedCell="Data!D163" r:id="rId34">
            <anchor moveWithCells="1">
              <from>
                <xdr:col>2</xdr:col>
                <xdr:colOff>69850</xdr:colOff>
                <xdr:row>77</xdr:row>
                <xdr:rowOff>50800</xdr:rowOff>
              </from>
              <to>
                <xdr:col>3</xdr:col>
                <xdr:colOff>260350</xdr:colOff>
                <xdr:row>77</xdr:row>
                <xdr:rowOff>355600</xdr:rowOff>
              </to>
            </anchor>
          </controlPr>
        </control>
      </mc:Choice>
      <mc:Fallback>
        <control shapeId="1157" r:id="rId33" name="OptionButton32"/>
      </mc:Fallback>
    </mc:AlternateContent>
    <mc:AlternateContent xmlns:mc="http://schemas.openxmlformats.org/markup-compatibility/2006">
      <mc:Choice Requires="x14">
        <control shapeId="1439" r:id="rId35" name="OptionButton8">
          <controlPr locked="0" autoLine="0" linkedCell="Data!D186" r:id="rId36">
            <anchor moveWithCells="1">
              <from>
                <xdr:col>2</xdr:col>
                <xdr:colOff>69850</xdr:colOff>
                <xdr:row>62</xdr:row>
                <xdr:rowOff>107950</xdr:rowOff>
              </from>
              <to>
                <xdr:col>3</xdr:col>
                <xdr:colOff>882650</xdr:colOff>
                <xdr:row>62</xdr:row>
                <xdr:rowOff>400050</xdr:rowOff>
              </to>
            </anchor>
          </controlPr>
        </control>
      </mc:Choice>
      <mc:Fallback>
        <control shapeId="1439" r:id="rId35" name="OptionButton8"/>
      </mc:Fallback>
    </mc:AlternateContent>
    <mc:AlternateContent xmlns:mc="http://schemas.openxmlformats.org/markup-compatibility/2006">
      <mc:Choice Requires="x14">
        <control shapeId="1440" r:id="rId37" name="OptionButton9">
          <controlPr locked="0" autoLine="0" linkedCell="Data!D187" r:id="rId38">
            <anchor moveWithCells="1">
              <from>
                <xdr:col>3</xdr:col>
                <xdr:colOff>971550</xdr:colOff>
                <xdr:row>62</xdr:row>
                <xdr:rowOff>114300</xdr:rowOff>
              </from>
              <to>
                <xdr:col>4</xdr:col>
                <xdr:colOff>850900</xdr:colOff>
                <xdr:row>62</xdr:row>
                <xdr:rowOff>438150</xdr:rowOff>
              </to>
            </anchor>
          </controlPr>
        </control>
      </mc:Choice>
      <mc:Fallback>
        <control shapeId="1440" r:id="rId37" name="OptionButton9"/>
      </mc:Fallback>
    </mc:AlternateContent>
    <mc:AlternateContent xmlns:mc="http://schemas.openxmlformats.org/markup-compatibility/2006">
      <mc:Choice Requires="x14">
        <control shapeId="1569" r:id="rId39" name="OptionButton10">
          <controlPr autoLine="0" linkedCell="Data!D152" r:id="rId40">
            <anchor moveWithCells="1">
              <from>
                <xdr:col>2</xdr:col>
                <xdr:colOff>152400</xdr:colOff>
                <xdr:row>54</xdr:row>
                <xdr:rowOff>76200</xdr:rowOff>
              </from>
              <to>
                <xdr:col>3</xdr:col>
                <xdr:colOff>12700</xdr:colOff>
                <xdr:row>54</xdr:row>
                <xdr:rowOff>381000</xdr:rowOff>
              </to>
            </anchor>
          </controlPr>
        </control>
      </mc:Choice>
      <mc:Fallback>
        <control shapeId="1569" r:id="rId39" name="OptionButton10"/>
      </mc:Fallback>
    </mc:AlternateContent>
    <mc:AlternateContent xmlns:mc="http://schemas.openxmlformats.org/markup-compatibility/2006">
      <mc:Choice Requires="x14">
        <control shapeId="1570" r:id="rId41" name="OptionButton21">
          <controlPr autoLine="0" linkedCell="Data!D151" r:id="rId42">
            <anchor moveWithCells="1">
              <from>
                <xdr:col>3</xdr:col>
                <xdr:colOff>1250950</xdr:colOff>
                <xdr:row>54</xdr:row>
                <xdr:rowOff>95250</xdr:rowOff>
              </from>
              <to>
                <xdr:col>4</xdr:col>
                <xdr:colOff>1009650</xdr:colOff>
                <xdr:row>54</xdr:row>
                <xdr:rowOff>387350</xdr:rowOff>
              </to>
            </anchor>
          </controlPr>
        </control>
      </mc:Choice>
      <mc:Fallback>
        <control shapeId="1570" r:id="rId41" name="OptionButton21"/>
      </mc:Fallback>
    </mc:AlternateContent>
    <mc:AlternateContent xmlns:mc="http://schemas.openxmlformats.org/markup-compatibility/2006">
      <mc:Choice Requires="x14">
        <control shapeId="1571" r:id="rId43" name="OptionButton22">
          <controlPr autoLine="0" linkedCell="Data!D153" r:id="rId44">
            <anchor moveWithCells="1">
              <from>
                <xdr:col>5</xdr:col>
                <xdr:colOff>990600</xdr:colOff>
                <xdr:row>54</xdr:row>
                <xdr:rowOff>76200</xdr:rowOff>
              </from>
              <to>
                <xdr:col>7</xdr:col>
                <xdr:colOff>685800</xdr:colOff>
                <xdr:row>54</xdr:row>
                <xdr:rowOff>419100</xdr:rowOff>
              </to>
            </anchor>
          </controlPr>
        </control>
      </mc:Choice>
      <mc:Fallback>
        <control shapeId="1571" r:id="rId43" name="OptionButton22"/>
      </mc:Fallback>
    </mc:AlternateContent>
    <mc:AlternateContent xmlns:mc="http://schemas.openxmlformats.org/markup-compatibility/2006">
      <mc:Choice Requires="x14">
        <control shapeId="1576" r:id="rId45" name="OptionButton23">
          <controlPr autoLine="0" r:id="rId46">
            <anchor moveWithCells="1">
              <from>
                <xdr:col>8</xdr:col>
                <xdr:colOff>38100</xdr:colOff>
                <xdr:row>62</xdr:row>
                <xdr:rowOff>114300</xdr:rowOff>
              </from>
              <to>
                <xdr:col>8</xdr:col>
                <xdr:colOff>1333500</xdr:colOff>
                <xdr:row>62</xdr:row>
                <xdr:rowOff>342900</xdr:rowOff>
              </to>
            </anchor>
          </controlPr>
        </control>
      </mc:Choice>
      <mc:Fallback>
        <control shapeId="1576" r:id="rId45" name="OptionButton23"/>
      </mc:Fallback>
    </mc:AlternateContent>
    <mc:AlternateContent xmlns:mc="http://schemas.openxmlformats.org/markup-compatibility/2006">
      <mc:Choice Requires="x14">
        <control shapeId="1610" r:id="rId47" name="OptionButton24">
          <controlPr defaultSize="0" autoLine="0" r:id="rId48">
            <anchor moveWithCells="1">
              <from>
                <xdr:col>8</xdr:col>
                <xdr:colOff>57150</xdr:colOff>
                <xdr:row>69</xdr:row>
                <xdr:rowOff>114300</xdr:rowOff>
              </from>
              <to>
                <xdr:col>8</xdr:col>
                <xdr:colOff>1282700</xdr:colOff>
                <xdr:row>69</xdr:row>
                <xdr:rowOff>387350</xdr:rowOff>
              </to>
            </anchor>
          </controlPr>
        </control>
      </mc:Choice>
      <mc:Fallback>
        <control shapeId="1610" r:id="rId47" name="OptionButton24"/>
      </mc:Fallback>
    </mc:AlternateContent>
    <mc:AlternateContent xmlns:mc="http://schemas.openxmlformats.org/markup-compatibility/2006">
      <mc:Choice Requires="x14">
        <control shapeId="1611" r:id="rId49" name="OptionButton25">
          <controlPr defaultSize="0" autoLine="0" r:id="rId50">
            <anchor moveWithCells="1">
              <from>
                <xdr:col>5</xdr:col>
                <xdr:colOff>146050</xdr:colOff>
                <xdr:row>69</xdr:row>
                <xdr:rowOff>95250</xdr:rowOff>
              </from>
              <to>
                <xdr:col>6</xdr:col>
                <xdr:colOff>501650</xdr:colOff>
                <xdr:row>69</xdr:row>
                <xdr:rowOff>406400</xdr:rowOff>
              </to>
            </anchor>
          </controlPr>
        </control>
      </mc:Choice>
      <mc:Fallback>
        <control shapeId="1611" r:id="rId49" name="OptionButton25"/>
      </mc:Fallback>
    </mc:AlternateContent>
    <mc:AlternateContent xmlns:mc="http://schemas.openxmlformats.org/markup-compatibility/2006">
      <mc:Choice Requires="x14">
        <control shapeId="1612" r:id="rId51" name="OptionButton26">
          <controlPr defaultSize="0" autoLine="0" r:id="rId52">
            <anchor moveWithCells="1">
              <from>
                <xdr:col>2</xdr:col>
                <xdr:colOff>76200</xdr:colOff>
                <xdr:row>69</xdr:row>
                <xdr:rowOff>107950</xdr:rowOff>
              </from>
              <to>
                <xdr:col>2</xdr:col>
                <xdr:colOff>1422400</xdr:colOff>
                <xdr:row>69</xdr:row>
                <xdr:rowOff>393700</xdr:rowOff>
              </to>
            </anchor>
          </controlPr>
        </control>
      </mc:Choice>
      <mc:Fallback>
        <control shapeId="1612" r:id="rId51" name="OptionButton26"/>
      </mc:Fallback>
    </mc:AlternateContent>
    <mc:AlternateContent xmlns:mc="http://schemas.openxmlformats.org/markup-compatibility/2006">
      <mc:Choice Requires="x14">
        <control shapeId="1613" r:id="rId53" name="OptionButton27">
          <controlPr defaultSize="0" autoLine="0" r:id="rId54">
            <anchor moveWithCells="1">
              <from>
                <xdr:col>3</xdr:col>
                <xdr:colOff>1060450</xdr:colOff>
                <xdr:row>69</xdr:row>
                <xdr:rowOff>107950</xdr:rowOff>
              </from>
              <to>
                <xdr:col>4</xdr:col>
                <xdr:colOff>1130300</xdr:colOff>
                <xdr:row>69</xdr:row>
                <xdr:rowOff>419100</xdr:rowOff>
              </to>
            </anchor>
          </controlPr>
        </control>
      </mc:Choice>
      <mc:Fallback>
        <control shapeId="1613" r:id="rId53" name="OptionButton27"/>
      </mc:Fallback>
    </mc:AlternateContent>
    <mc:AlternateContent xmlns:mc="http://schemas.openxmlformats.org/markup-compatibility/2006">
      <mc:Choice Requires="x14">
        <control shapeId="1658" r:id="rId55" name="OptionButton7">
          <controlPr autoLine="0" r:id="rId46">
            <anchor moveWithCells="1">
              <from>
                <xdr:col>8</xdr:col>
                <xdr:colOff>38100</xdr:colOff>
                <xdr:row>61</xdr:row>
                <xdr:rowOff>114300</xdr:rowOff>
              </from>
              <to>
                <xdr:col>8</xdr:col>
                <xdr:colOff>1333500</xdr:colOff>
                <xdr:row>61</xdr:row>
                <xdr:rowOff>342900</xdr:rowOff>
              </to>
            </anchor>
          </controlPr>
        </control>
      </mc:Choice>
      <mc:Fallback>
        <control shapeId="1658" r:id="rId55" name="OptionButton7"/>
      </mc:Fallback>
    </mc:AlternateContent>
    <mc:AlternateContent xmlns:mc="http://schemas.openxmlformats.org/markup-compatibility/2006">
      <mc:Choice Requires="x14">
        <control shapeId="1029" r:id="rId56" name="Check Box 5">
          <controlPr locked="0" defaultSize="0" autoFill="0" autoLine="0" autoPict="0" altText="Edeka/Netto MD">
            <anchor moveWithCells="1">
              <from>
                <xdr:col>4</xdr:col>
                <xdr:colOff>1314450</xdr:colOff>
                <xdr:row>6</xdr:row>
                <xdr:rowOff>171450</xdr:rowOff>
              </from>
              <to>
                <xdr:col>5</xdr:col>
                <xdr:colOff>101600</xdr:colOff>
                <xdr:row>6</xdr:row>
                <xdr:rowOff>361950</xdr:rowOff>
              </to>
            </anchor>
          </controlPr>
        </control>
      </mc:Choice>
    </mc:AlternateContent>
    <mc:AlternateContent xmlns:mc="http://schemas.openxmlformats.org/markup-compatibility/2006">
      <mc:Choice Requires="x14">
        <control shapeId="1050" r:id="rId57" name="Check Box 26">
          <controlPr locked="0" defaultSize="0" autoFill="0" autoLine="0" autoPict="0" altText="Edeka/Netto MD">
            <anchor moveWithCells="1">
              <from>
                <xdr:col>3</xdr:col>
                <xdr:colOff>336550</xdr:colOff>
                <xdr:row>6</xdr:row>
                <xdr:rowOff>158750</xdr:rowOff>
              </from>
              <to>
                <xdr:col>3</xdr:col>
                <xdr:colOff>565150</xdr:colOff>
                <xdr:row>6</xdr:row>
                <xdr:rowOff>387350</xdr:rowOff>
              </to>
            </anchor>
          </controlPr>
        </control>
      </mc:Choice>
    </mc:AlternateContent>
    <mc:AlternateContent xmlns:mc="http://schemas.openxmlformats.org/markup-compatibility/2006">
      <mc:Choice Requires="x14">
        <control shapeId="1075" r:id="rId58" name="Check Box 51">
          <controlPr defaultSize="0" autoFill="0" autoLine="0" autoPict="0" altText="Edeka/Netto MD">
            <anchor moveWithCells="1">
              <from>
                <xdr:col>4</xdr:col>
                <xdr:colOff>57150</xdr:colOff>
                <xdr:row>47</xdr:row>
                <xdr:rowOff>107950</xdr:rowOff>
              </from>
              <to>
                <xdr:col>4</xdr:col>
                <xdr:colOff>260350</xdr:colOff>
                <xdr:row>47</xdr:row>
                <xdr:rowOff>317500</xdr:rowOff>
              </to>
            </anchor>
          </controlPr>
        </control>
      </mc:Choice>
    </mc:AlternateContent>
    <mc:AlternateContent xmlns:mc="http://schemas.openxmlformats.org/markup-compatibility/2006">
      <mc:Choice Requires="x14">
        <control shapeId="1076" r:id="rId59" name="Check Box 52">
          <controlPr defaultSize="0" autoFill="0" autoLine="0" autoPict="0" altText="Edeka/Netto MD">
            <anchor moveWithCells="1">
              <from>
                <xdr:col>2</xdr:col>
                <xdr:colOff>19050</xdr:colOff>
                <xdr:row>46</xdr:row>
                <xdr:rowOff>355600</xdr:rowOff>
              </from>
              <to>
                <xdr:col>2</xdr:col>
                <xdr:colOff>228600</xdr:colOff>
                <xdr:row>47</xdr:row>
                <xdr:rowOff>57150</xdr:rowOff>
              </to>
            </anchor>
          </controlPr>
        </control>
      </mc:Choice>
    </mc:AlternateContent>
    <mc:AlternateContent xmlns:mc="http://schemas.openxmlformats.org/markup-compatibility/2006">
      <mc:Choice Requires="x14">
        <control shapeId="1080" r:id="rId60" name="Check Box 56">
          <controlPr defaultSize="0" autoFill="0" autoLine="0" autoPict="0" altText="Edeka/Netto MD">
            <anchor moveWithCells="1">
              <from>
                <xdr:col>2</xdr:col>
                <xdr:colOff>19050</xdr:colOff>
                <xdr:row>48</xdr:row>
                <xdr:rowOff>457200</xdr:rowOff>
              </from>
              <to>
                <xdr:col>2</xdr:col>
                <xdr:colOff>247650</xdr:colOff>
                <xdr:row>49</xdr:row>
                <xdr:rowOff>165100</xdr:rowOff>
              </to>
            </anchor>
          </controlPr>
        </control>
      </mc:Choice>
    </mc:AlternateContent>
    <mc:AlternateContent xmlns:mc="http://schemas.openxmlformats.org/markup-compatibility/2006">
      <mc:Choice Requires="x14">
        <control shapeId="1081" r:id="rId61" name="Check Box 57">
          <controlPr defaultSize="0" autoFill="0" autoLine="0" autoPict="0" altText="Edeka/Netto MD">
            <anchor moveWithCells="1">
              <from>
                <xdr:col>4</xdr:col>
                <xdr:colOff>57150</xdr:colOff>
                <xdr:row>49</xdr:row>
                <xdr:rowOff>184150</xdr:rowOff>
              </from>
              <to>
                <xdr:col>4</xdr:col>
                <xdr:colOff>260350</xdr:colOff>
                <xdr:row>49</xdr:row>
                <xdr:rowOff>400050</xdr:rowOff>
              </to>
            </anchor>
          </controlPr>
        </control>
      </mc:Choice>
    </mc:AlternateContent>
    <mc:AlternateContent xmlns:mc="http://schemas.openxmlformats.org/markup-compatibility/2006">
      <mc:Choice Requires="x14">
        <control shapeId="1099" r:id="rId62" name="Check Box 75">
          <controlPr defaultSize="0" autoFill="0" autoLine="0" autoPict="0" altText="Edeka/Netto MD">
            <anchor moveWithCells="1">
              <from>
                <xdr:col>4</xdr:col>
                <xdr:colOff>0</xdr:colOff>
                <xdr:row>51</xdr:row>
                <xdr:rowOff>88900</xdr:rowOff>
              </from>
              <to>
                <xdr:col>4</xdr:col>
                <xdr:colOff>196850</xdr:colOff>
                <xdr:row>51</xdr:row>
                <xdr:rowOff>298450</xdr:rowOff>
              </to>
            </anchor>
          </controlPr>
        </control>
      </mc:Choice>
    </mc:AlternateContent>
    <mc:AlternateContent xmlns:mc="http://schemas.openxmlformats.org/markup-compatibility/2006">
      <mc:Choice Requires="x14">
        <control shapeId="1101" r:id="rId63" name="Check Box 77">
          <controlPr defaultSize="0" autoFill="0" autoLine="0" autoPict="0" altText="Edeka/Netto MD">
            <anchor moveWithCells="1">
              <from>
                <xdr:col>2</xdr:col>
                <xdr:colOff>19050</xdr:colOff>
                <xdr:row>51</xdr:row>
                <xdr:rowOff>69850</xdr:rowOff>
              </from>
              <to>
                <xdr:col>2</xdr:col>
                <xdr:colOff>247650</xdr:colOff>
                <xdr:row>51</xdr:row>
                <xdr:rowOff>298450</xdr:rowOff>
              </to>
            </anchor>
          </controlPr>
        </control>
      </mc:Choice>
    </mc:AlternateContent>
    <mc:AlternateContent xmlns:mc="http://schemas.openxmlformats.org/markup-compatibility/2006">
      <mc:Choice Requires="x14">
        <control shapeId="1171" r:id="rId64" name="Check Box 147">
          <controlPr defaultSize="0" autoFill="0" autoLine="0" autoPict="0" altText="Standard-Untersuchung Pflanzenschutzmittel">
            <anchor moveWithCells="1">
              <from>
                <xdr:col>2</xdr:col>
                <xdr:colOff>44450</xdr:colOff>
                <xdr:row>20</xdr:row>
                <xdr:rowOff>127000</xdr:rowOff>
              </from>
              <to>
                <xdr:col>2</xdr:col>
                <xdr:colOff>254000</xdr:colOff>
                <xdr:row>20</xdr:row>
                <xdr:rowOff>355600</xdr:rowOff>
              </to>
            </anchor>
          </controlPr>
        </control>
      </mc:Choice>
    </mc:AlternateContent>
    <mc:AlternateContent xmlns:mc="http://schemas.openxmlformats.org/markup-compatibility/2006">
      <mc:Choice Requires="x14">
        <control shapeId="1172" r:id="rId65" name="Check Box 148">
          <controlPr defaultSize="0" autoFill="0" autoLine="0" autoPict="0">
            <anchor moveWithCells="1">
              <from>
                <xdr:col>2</xdr:col>
                <xdr:colOff>44450</xdr:colOff>
                <xdr:row>22</xdr:row>
                <xdr:rowOff>63500</xdr:rowOff>
              </from>
              <to>
                <xdr:col>2</xdr:col>
                <xdr:colOff>292100</xdr:colOff>
                <xdr:row>22</xdr:row>
                <xdr:rowOff>292100</xdr:rowOff>
              </to>
            </anchor>
          </controlPr>
        </control>
      </mc:Choice>
    </mc:AlternateContent>
    <mc:AlternateContent xmlns:mc="http://schemas.openxmlformats.org/markup-compatibility/2006">
      <mc:Choice Requires="x14">
        <control shapeId="1173" r:id="rId66" name="Check Box 149">
          <controlPr defaultSize="0" autoFill="0" autoLine="0" autoPict="0">
            <anchor moveWithCells="1">
              <from>
                <xdr:col>2</xdr:col>
                <xdr:colOff>44450</xdr:colOff>
                <xdr:row>23</xdr:row>
                <xdr:rowOff>63500</xdr:rowOff>
              </from>
              <to>
                <xdr:col>2</xdr:col>
                <xdr:colOff>254000</xdr:colOff>
                <xdr:row>23</xdr:row>
                <xdr:rowOff>273050</xdr:rowOff>
              </to>
            </anchor>
          </controlPr>
        </control>
      </mc:Choice>
    </mc:AlternateContent>
    <mc:AlternateContent xmlns:mc="http://schemas.openxmlformats.org/markup-compatibility/2006">
      <mc:Choice Requires="x14">
        <control shapeId="1181" r:id="rId67" name="Check Box 157">
          <controlPr defaultSize="0" autoFill="0" autoLine="0" autoPict="0" altText="GlobalGAP">
            <anchor moveWithCells="1">
              <from>
                <xdr:col>4</xdr:col>
                <xdr:colOff>57150</xdr:colOff>
                <xdr:row>46</xdr:row>
                <xdr:rowOff>69850</xdr:rowOff>
              </from>
              <to>
                <xdr:col>4</xdr:col>
                <xdr:colOff>292100</xdr:colOff>
                <xdr:row>46</xdr:row>
                <xdr:rowOff>298450</xdr:rowOff>
              </to>
            </anchor>
          </controlPr>
        </control>
      </mc:Choice>
    </mc:AlternateContent>
    <mc:AlternateContent xmlns:mc="http://schemas.openxmlformats.org/markup-compatibility/2006">
      <mc:Choice Requires="x14">
        <control shapeId="1183" r:id="rId68" name="Check Box 159">
          <controlPr defaultSize="0" autoFill="0" autoLine="0" autoPict="0">
            <anchor moveWithCells="1">
              <from>
                <xdr:col>2</xdr:col>
                <xdr:colOff>19050</xdr:colOff>
                <xdr:row>46</xdr:row>
                <xdr:rowOff>88900</xdr:rowOff>
              </from>
              <to>
                <xdr:col>2</xdr:col>
                <xdr:colOff>247650</xdr:colOff>
                <xdr:row>46</xdr:row>
                <xdr:rowOff>292100</xdr:rowOff>
              </to>
            </anchor>
          </controlPr>
        </control>
      </mc:Choice>
    </mc:AlternateContent>
    <mc:AlternateContent xmlns:mc="http://schemas.openxmlformats.org/markup-compatibility/2006">
      <mc:Choice Requires="x14">
        <control shapeId="1191" r:id="rId69" name="Check Box 167">
          <controlPr defaultSize="0" autoFill="0" autoLine="0" autoPict="0">
            <anchor moveWithCells="1">
              <from>
                <xdr:col>1</xdr:col>
                <xdr:colOff>57150</xdr:colOff>
                <xdr:row>27</xdr:row>
                <xdr:rowOff>0</xdr:rowOff>
              </from>
              <to>
                <xdr:col>1</xdr:col>
                <xdr:colOff>279400</xdr:colOff>
                <xdr:row>27</xdr:row>
                <xdr:rowOff>247650</xdr:rowOff>
              </to>
            </anchor>
          </controlPr>
        </control>
      </mc:Choice>
    </mc:AlternateContent>
    <mc:AlternateContent xmlns:mc="http://schemas.openxmlformats.org/markup-compatibility/2006">
      <mc:Choice Requires="x14">
        <control shapeId="1192" r:id="rId70" name="Check Box 168">
          <controlPr defaultSize="0" autoFill="0" autoLine="0" autoPict="0">
            <anchor moveWithCells="1">
              <from>
                <xdr:col>1</xdr:col>
                <xdr:colOff>76200</xdr:colOff>
                <xdr:row>29</xdr:row>
                <xdr:rowOff>127000</xdr:rowOff>
              </from>
              <to>
                <xdr:col>1</xdr:col>
                <xdr:colOff>323850</xdr:colOff>
                <xdr:row>29</xdr:row>
                <xdr:rowOff>374650</xdr:rowOff>
              </to>
            </anchor>
          </controlPr>
        </control>
      </mc:Choice>
    </mc:AlternateContent>
    <mc:AlternateContent xmlns:mc="http://schemas.openxmlformats.org/markup-compatibility/2006">
      <mc:Choice Requires="x14">
        <control shapeId="1193" r:id="rId71" name="Check Box 169">
          <controlPr defaultSize="0" autoFill="0" autoLine="0" autoPict="0">
            <anchor moveWithCells="1">
              <from>
                <xdr:col>1</xdr:col>
                <xdr:colOff>95250</xdr:colOff>
                <xdr:row>36</xdr:row>
                <xdr:rowOff>285750</xdr:rowOff>
              </from>
              <to>
                <xdr:col>1</xdr:col>
                <xdr:colOff>323850</xdr:colOff>
                <xdr:row>37</xdr:row>
                <xdr:rowOff>6350</xdr:rowOff>
              </to>
            </anchor>
          </controlPr>
        </control>
      </mc:Choice>
    </mc:AlternateContent>
    <mc:AlternateContent xmlns:mc="http://schemas.openxmlformats.org/markup-compatibility/2006">
      <mc:Choice Requires="x14">
        <control shapeId="1194" r:id="rId72" name="Check Box 170">
          <controlPr defaultSize="0" autoFill="0" autoLine="0" autoPict="0">
            <anchor moveWithCells="1">
              <from>
                <xdr:col>1</xdr:col>
                <xdr:colOff>69850</xdr:colOff>
                <xdr:row>43</xdr:row>
                <xdr:rowOff>31750</xdr:rowOff>
              </from>
              <to>
                <xdr:col>1</xdr:col>
                <xdr:colOff>279400</xdr:colOff>
                <xdr:row>43</xdr:row>
                <xdr:rowOff>247650</xdr:rowOff>
              </to>
            </anchor>
          </controlPr>
        </control>
      </mc:Choice>
    </mc:AlternateContent>
    <mc:AlternateContent xmlns:mc="http://schemas.openxmlformats.org/markup-compatibility/2006">
      <mc:Choice Requires="x14">
        <control shapeId="1248" r:id="rId73" name="Check Box 224">
          <controlPr defaultSize="0" autoFill="0" autoLine="0" autoPict="0" altText="Edeka/Netto MD">
            <anchor moveWithCells="1">
              <from>
                <xdr:col>2</xdr:col>
                <xdr:colOff>76200</xdr:colOff>
                <xdr:row>18</xdr:row>
                <xdr:rowOff>114300</xdr:rowOff>
              </from>
              <to>
                <xdr:col>2</xdr:col>
                <xdr:colOff>298450</xdr:colOff>
                <xdr:row>18</xdr:row>
                <xdr:rowOff>304800</xdr:rowOff>
              </to>
            </anchor>
          </controlPr>
        </control>
      </mc:Choice>
    </mc:AlternateContent>
    <mc:AlternateContent xmlns:mc="http://schemas.openxmlformats.org/markup-compatibility/2006">
      <mc:Choice Requires="x14">
        <control shapeId="1249" r:id="rId74" name="Check Box 225">
          <controlPr defaultSize="0" autoFill="0" autoLine="0" autoPict="0" altText="Edeka/Netto MD">
            <anchor moveWithCells="1">
              <from>
                <xdr:col>2</xdr:col>
                <xdr:colOff>76200</xdr:colOff>
                <xdr:row>19</xdr:row>
                <xdr:rowOff>114300</xdr:rowOff>
              </from>
              <to>
                <xdr:col>2</xdr:col>
                <xdr:colOff>273050</xdr:colOff>
                <xdr:row>19</xdr:row>
                <xdr:rowOff>323850</xdr:rowOff>
              </to>
            </anchor>
          </controlPr>
        </control>
      </mc:Choice>
    </mc:AlternateContent>
    <mc:AlternateContent xmlns:mc="http://schemas.openxmlformats.org/markup-compatibility/2006">
      <mc:Choice Requires="x14">
        <control shapeId="1500" r:id="rId75" name="Check Box 476">
          <controlPr defaultSize="0" autoFill="0" autoLine="0" autoPict="0" altText="GlobalGAP">
            <anchor moveWithCells="1">
              <from>
                <xdr:col>2</xdr:col>
                <xdr:colOff>19050</xdr:colOff>
                <xdr:row>50</xdr:row>
                <xdr:rowOff>203200</xdr:rowOff>
              </from>
              <to>
                <xdr:col>2</xdr:col>
                <xdr:colOff>247650</xdr:colOff>
                <xdr:row>50</xdr:row>
                <xdr:rowOff>438150</xdr:rowOff>
              </to>
            </anchor>
          </controlPr>
        </control>
      </mc:Choice>
    </mc:AlternateContent>
    <mc:AlternateContent xmlns:mc="http://schemas.openxmlformats.org/markup-compatibility/2006">
      <mc:Choice Requires="x14">
        <control shapeId="1501" r:id="rId76" name="Check Box 477">
          <controlPr locked="0" defaultSize="0" autoFill="0" autoLine="0" autoPict="0" altText="Edeka/Netto MD">
            <anchor moveWithCells="1">
              <from>
                <xdr:col>2</xdr:col>
                <xdr:colOff>19050</xdr:colOff>
                <xdr:row>47</xdr:row>
                <xdr:rowOff>107950</xdr:rowOff>
              </from>
              <to>
                <xdr:col>2</xdr:col>
                <xdr:colOff>228600</xdr:colOff>
                <xdr:row>47</xdr:row>
                <xdr:rowOff>336550</xdr:rowOff>
              </to>
            </anchor>
          </controlPr>
        </control>
      </mc:Choice>
    </mc:AlternateContent>
    <mc:AlternateContent xmlns:mc="http://schemas.openxmlformats.org/markup-compatibility/2006">
      <mc:Choice Requires="x14">
        <control shapeId="1503" r:id="rId77" name="Check Box 479">
          <controlPr defaultSize="0" autoFill="0" autoLine="0" autoPict="0" altText="Edeka/Netto MD">
            <anchor moveWithCells="1">
              <from>
                <xdr:col>2</xdr:col>
                <xdr:colOff>19050</xdr:colOff>
                <xdr:row>47</xdr:row>
                <xdr:rowOff>381000</xdr:rowOff>
              </from>
              <to>
                <xdr:col>2</xdr:col>
                <xdr:colOff>247650</xdr:colOff>
                <xdr:row>48</xdr:row>
                <xdr:rowOff>101600</xdr:rowOff>
              </to>
            </anchor>
          </controlPr>
        </control>
      </mc:Choice>
    </mc:AlternateContent>
    <mc:AlternateContent xmlns:mc="http://schemas.openxmlformats.org/markup-compatibility/2006">
      <mc:Choice Requires="x14">
        <control shapeId="1505" r:id="rId78" name="Check Box 481">
          <controlPr defaultSize="0" autoFill="0" autoLine="0" autoPict="0" altText="Edeka/Netto MD">
            <anchor moveWithCells="1">
              <from>
                <xdr:col>2</xdr:col>
                <xdr:colOff>19050</xdr:colOff>
                <xdr:row>48</xdr:row>
                <xdr:rowOff>184150</xdr:rowOff>
              </from>
              <to>
                <xdr:col>2</xdr:col>
                <xdr:colOff>247650</xdr:colOff>
                <xdr:row>48</xdr:row>
                <xdr:rowOff>387350</xdr:rowOff>
              </to>
            </anchor>
          </controlPr>
        </control>
      </mc:Choice>
    </mc:AlternateContent>
    <mc:AlternateContent xmlns:mc="http://schemas.openxmlformats.org/markup-compatibility/2006">
      <mc:Choice Requires="x14">
        <control shapeId="1506" r:id="rId79" name="Check Box 482">
          <controlPr defaultSize="0" autoFill="0" autoLine="0" autoPict="0" altText="Edeka/Netto MD">
            <anchor moveWithCells="1">
              <from>
                <xdr:col>2</xdr:col>
                <xdr:colOff>19050</xdr:colOff>
                <xdr:row>49</xdr:row>
                <xdr:rowOff>203200</xdr:rowOff>
              </from>
              <to>
                <xdr:col>2</xdr:col>
                <xdr:colOff>247650</xdr:colOff>
                <xdr:row>49</xdr:row>
                <xdr:rowOff>419100</xdr:rowOff>
              </to>
            </anchor>
          </controlPr>
        </control>
      </mc:Choice>
    </mc:AlternateContent>
    <mc:AlternateContent xmlns:mc="http://schemas.openxmlformats.org/markup-compatibility/2006">
      <mc:Choice Requires="x14">
        <control shapeId="1507" r:id="rId80" name="Check Box 483">
          <controlPr defaultSize="0" autoFill="0" autoLine="0" autoPict="0" altText="Edeka/Netto MD">
            <anchor moveWithCells="1">
              <from>
                <xdr:col>2</xdr:col>
                <xdr:colOff>19050</xdr:colOff>
                <xdr:row>49</xdr:row>
                <xdr:rowOff>469900</xdr:rowOff>
              </from>
              <to>
                <xdr:col>2</xdr:col>
                <xdr:colOff>247650</xdr:colOff>
                <xdr:row>50</xdr:row>
                <xdr:rowOff>152400</xdr:rowOff>
              </to>
            </anchor>
          </controlPr>
        </control>
      </mc:Choice>
    </mc:AlternateContent>
    <mc:AlternateContent xmlns:mc="http://schemas.openxmlformats.org/markup-compatibility/2006">
      <mc:Choice Requires="x14">
        <control shapeId="1510" r:id="rId81" name="Check Box 486">
          <controlPr defaultSize="0" autoFill="0" autoLine="0" autoPict="0" altText="Edeka/Netto MD">
            <anchor moveWithCells="1">
              <from>
                <xdr:col>4</xdr:col>
                <xdr:colOff>57150</xdr:colOff>
                <xdr:row>48</xdr:row>
                <xdr:rowOff>438150</xdr:rowOff>
              </from>
              <to>
                <xdr:col>4</xdr:col>
                <xdr:colOff>279400</xdr:colOff>
                <xdr:row>49</xdr:row>
                <xdr:rowOff>165100</xdr:rowOff>
              </to>
            </anchor>
          </controlPr>
        </control>
      </mc:Choice>
    </mc:AlternateContent>
    <mc:AlternateContent xmlns:mc="http://schemas.openxmlformats.org/markup-compatibility/2006">
      <mc:Choice Requires="x14">
        <control shapeId="1511" r:id="rId82" name="Check Box 487">
          <controlPr defaultSize="0" autoFill="0" autoLine="0" autoPict="0" altText="Edeka/Netto MD">
            <anchor moveWithCells="1">
              <from>
                <xdr:col>4</xdr:col>
                <xdr:colOff>57150</xdr:colOff>
                <xdr:row>49</xdr:row>
                <xdr:rowOff>438150</xdr:rowOff>
              </from>
              <to>
                <xdr:col>4</xdr:col>
                <xdr:colOff>279400</xdr:colOff>
                <xdr:row>50</xdr:row>
                <xdr:rowOff>152400</xdr:rowOff>
              </to>
            </anchor>
          </controlPr>
        </control>
      </mc:Choice>
    </mc:AlternateContent>
    <mc:AlternateContent xmlns:mc="http://schemas.openxmlformats.org/markup-compatibility/2006">
      <mc:Choice Requires="x14">
        <control shapeId="1512" r:id="rId83" name="Check Box 488">
          <controlPr defaultSize="0" autoFill="0" autoLine="0" autoPict="0" altText="Edeka/Netto MD">
            <anchor moveWithCells="1">
              <from>
                <xdr:col>7</xdr:col>
                <xdr:colOff>412750</xdr:colOff>
                <xdr:row>47</xdr:row>
                <xdr:rowOff>57150</xdr:rowOff>
              </from>
              <to>
                <xdr:col>7</xdr:col>
                <xdr:colOff>641350</xdr:colOff>
                <xdr:row>47</xdr:row>
                <xdr:rowOff>279400</xdr:rowOff>
              </to>
            </anchor>
          </controlPr>
        </control>
      </mc:Choice>
    </mc:AlternateContent>
    <mc:AlternateContent xmlns:mc="http://schemas.openxmlformats.org/markup-compatibility/2006">
      <mc:Choice Requires="x14">
        <control shapeId="1519" r:id="rId84" name="Check Box 495">
          <controlPr defaultSize="0" autoFill="0" autoLine="0" autoPict="0" altText="Edeka/Netto MD">
            <anchor moveWithCells="1">
              <from>
                <xdr:col>2</xdr:col>
                <xdr:colOff>19050</xdr:colOff>
                <xdr:row>51</xdr:row>
                <xdr:rowOff>361950</xdr:rowOff>
              </from>
              <to>
                <xdr:col>2</xdr:col>
                <xdr:colOff>247650</xdr:colOff>
                <xdr:row>52</xdr:row>
                <xdr:rowOff>69850</xdr:rowOff>
              </to>
            </anchor>
          </controlPr>
        </control>
      </mc:Choice>
    </mc:AlternateContent>
    <mc:AlternateContent xmlns:mc="http://schemas.openxmlformats.org/markup-compatibility/2006">
      <mc:Choice Requires="x14">
        <control shapeId="1520" r:id="rId85" name="Check Box 496">
          <controlPr defaultSize="0" autoFill="0" autoLine="0" autoPict="0" altText="Edeka/Netto MD">
            <anchor moveWithCells="1">
              <from>
                <xdr:col>2</xdr:col>
                <xdr:colOff>19050</xdr:colOff>
                <xdr:row>52</xdr:row>
                <xdr:rowOff>146050</xdr:rowOff>
              </from>
              <to>
                <xdr:col>2</xdr:col>
                <xdr:colOff>247650</xdr:colOff>
                <xdr:row>52</xdr:row>
                <xdr:rowOff>355600</xdr:rowOff>
              </to>
            </anchor>
          </controlPr>
        </control>
      </mc:Choice>
    </mc:AlternateContent>
    <mc:AlternateContent xmlns:mc="http://schemas.openxmlformats.org/markup-compatibility/2006">
      <mc:Choice Requires="x14">
        <control shapeId="1521" r:id="rId86" name="Check Box 497">
          <controlPr defaultSize="0" autoFill="0" autoLine="0" autoPict="0" altText="Edeka/Netto MD">
            <anchor moveWithCells="1">
              <from>
                <xdr:col>2</xdr:col>
                <xdr:colOff>19050</xdr:colOff>
                <xdr:row>52</xdr:row>
                <xdr:rowOff>412750</xdr:rowOff>
              </from>
              <to>
                <xdr:col>2</xdr:col>
                <xdr:colOff>228600</xdr:colOff>
                <xdr:row>53</xdr:row>
                <xdr:rowOff>107950</xdr:rowOff>
              </to>
            </anchor>
          </controlPr>
        </control>
      </mc:Choice>
    </mc:AlternateContent>
    <mc:AlternateContent xmlns:mc="http://schemas.openxmlformats.org/markup-compatibility/2006">
      <mc:Choice Requires="x14">
        <control shapeId="1522" r:id="rId87" name="Check Box 498">
          <controlPr defaultSize="0" autoFill="0" autoLine="0" autoPict="0" altText="Edeka/Netto MD">
            <anchor moveWithCells="1">
              <from>
                <xdr:col>2</xdr:col>
                <xdr:colOff>12700</xdr:colOff>
                <xdr:row>53</xdr:row>
                <xdr:rowOff>171450</xdr:rowOff>
              </from>
              <to>
                <xdr:col>2</xdr:col>
                <xdr:colOff>228600</xdr:colOff>
                <xdr:row>53</xdr:row>
                <xdr:rowOff>387350</xdr:rowOff>
              </to>
            </anchor>
          </controlPr>
        </control>
      </mc:Choice>
    </mc:AlternateContent>
    <mc:AlternateContent xmlns:mc="http://schemas.openxmlformats.org/markup-compatibility/2006">
      <mc:Choice Requires="x14">
        <control shapeId="1525" r:id="rId88" name="Check Box 501">
          <controlPr defaultSize="0" autoFill="0" autoLine="0" autoPict="0" altText="Edeka/Netto MD">
            <anchor moveWithCells="1">
              <from>
                <xdr:col>4</xdr:col>
                <xdr:colOff>19050</xdr:colOff>
                <xdr:row>52</xdr:row>
                <xdr:rowOff>95250</xdr:rowOff>
              </from>
              <to>
                <xdr:col>4</xdr:col>
                <xdr:colOff>228600</xdr:colOff>
                <xdr:row>52</xdr:row>
                <xdr:rowOff>311150</xdr:rowOff>
              </to>
            </anchor>
          </controlPr>
        </control>
      </mc:Choice>
    </mc:AlternateContent>
    <mc:AlternateContent xmlns:mc="http://schemas.openxmlformats.org/markup-compatibility/2006">
      <mc:Choice Requires="x14">
        <control shapeId="1534" r:id="rId89" name="Check Box 510">
          <controlPr defaultSize="0" autoFill="0" autoLine="0" autoPict="0" altText="Edeka/Netto MD">
            <anchor moveWithCells="1">
              <from>
                <xdr:col>2</xdr:col>
                <xdr:colOff>31750</xdr:colOff>
                <xdr:row>72</xdr:row>
                <xdr:rowOff>146050</xdr:rowOff>
              </from>
              <to>
                <xdr:col>2</xdr:col>
                <xdr:colOff>247650</xdr:colOff>
                <xdr:row>72</xdr:row>
                <xdr:rowOff>355600</xdr:rowOff>
              </to>
            </anchor>
          </controlPr>
        </control>
      </mc:Choice>
    </mc:AlternateContent>
    <mc:AlternateContent xmlns:mc="http://schemas.openxmlformats.org/markup-compatibility/2006">
      <mc:Choice Requires="x14">
        <control shapeId="1535" r:id="rId90" name="Check Box 511">
          <controlPr defaultSize="0" autoFill="0" autoLine="0" autoPict="0" altText="Edeka/Netto MD">
            <anchor moveWithCells="1">
              <from>
                <xdr:col>2</xdr:col>
                <xdr:colOff>19050</xdr:colOff>
                <xdr:row>73</xdr:row>
                <xdr:rowOff>38100</xdr:rowOff>
              </from>
              <to>
                <xdr:col>2</xdr:col>
                <xdr:colOff>228600</xdr:colOff>
                <xdr:row>73</xdr:row>
                <xdr:rowOff>247650</xdr:rowOff>
              </to>
            </anchor>
          </controlPr>
        </control>
      </mc:Choice>
    </mc:AlternateContent>
    <mc:AlternateContent xmlns:mc="http://schemas.openxmlformats.org/markup-compatibility/2006">
      <mc:Choice Requires="x14">
        <control shapeId="1536" r:id="rId91" name="Check Box 512">
          <controlPr defaultSize="0" autoFill="0" autoLine="0" autoPict="0" altText="Edeka/Netto MD">
            <anchor moveWithCells="1">
              <from>
                <xdr:col>2</xdr:col>
                <xdr:colOff>19050</xdr:colOff>
                <xdr:row>73</xdr:row>
                <xdr:rowOff>285750</xdr:rowOff>
              </from>
              <to>
                <xdr:col>2</xdr:col>
                <xdr:colOff>247650</xdr:colOff>
                <xdr:row>74</xdr:row>
                <xdr:rowOff>127000</xdr:rowOff>
              </to>
            </anchor>
          </controlPr>
        </control>
      </mc:Choice>
    </mc:AlternateContent>
    <mc:AlternateContent xmlns:mc="http://schemas.openxmlformats.org/markup-compatibility/2006">
      <mc:Choice Requires="x14">
        <control shapeId="1537" r:id="rId92" name="Check Box 513">
          <controlPr defaultSize="0" autoFill="0" autoLine="0" autoPict="0" altText="Edeka/Netto MD">
            <anchor moveWithCells="1">
              <from>
                <xdr:col>2</xdr:col>
                <xdr:colOff>19050</xdr:colOff>
                <xdr:row>74</xdr:row>
                <xdr:rowOff>171450</xdr:rowOff>
              </from>
              <to>
                <xdr:col>2</xdr:col>
                <xdr:colOff>228600</xdr:colOff>
                <xdr:row>75</xdr:row>
                <xdr:rowOff>6350</xdr:rowOff>
              </to>
            </anchor>
          </controlPr>
        </control>
      </mc:Choice>
    </mc:AlternateContent>
    <mc:AlternateContent xmlns:mc="http://schemas.openxmlformats.org/markup-compatibility/2006">
      <mc:Choice Requires="x14">
        <control shapeId="1538" r:id="rId93" name="Check Box 514">
          <controlPr defaultSize="0" autoFill="0" autoLine="0" autoPict="0" altText="Edeka/Netto MD">
            <anchor moveWithCells="1">
              <from>
                <xdr:col>2</xdr:col>
                <xdr:colOff>19050</xdr:colOff>
                <xdr:row>75</xdr:row>
                <xdr:rowOff>57150</xdr:rowOff>
              </from>
              <to>
                <xdr:col>2</xdr:col>
                <xdr:colOff>247650</xdr:colOff>
                <xdr:row>75</xdr:row>
                <xdr:rowOff>260350</xdr:rowOff>
              </to>
            </anchor>
          </controlPr>
        </control>
      </mc:Choice>
    </mc:AlternateContent>
    <mc:AlternateContent xmlns:mc="http://schemas.openxmlformats.org/markup-compatibility/2006">
      <mc:Choice Requires="x14">
        <control shapeId="1539" r:id="rId94" name="Check Box 515">
          <controlPr defaultSize="0" autoFill="0" autoLine="0" autoPict="0" altText="Edeka/Netto MD">
            <anchor moveWithCells="1">
              <from>
                <xdr:col>2</xdr:col>
                <xdr:colOff>19050</xdr:colOff>
                <xdr:row>75</xdr:row>
                <xdr:rowOff>317500</xdr:rowOff>
              </from>
              <to>
                <xdr:col>2</xdr:col>
                <xdr:colOff>228600</xdr:colOff>
                <xdr:row>75</xdr:row>
                <xdr:rowOff>527050</xdr:rowOff>
              </to>
            </anchor>
          </controlPr>
        </control>
      </mc:Choice>
    </mc:AlternateContent>
    <mc:AlternateContent xmlns:mc="http://schemas.openxmlformats.org/markup-compatibility/2006">
      <mc:Choice Requires="x14">
        <control shapeId="1540" r:id="rId95" name="Check Box 516">
          <controlPr defaultSize="0" autoFill="0" autoLine="0" autoPict="0" altText="Edeka/Netto MD">
            <anchor moveWithCells="1">
              <from>
                <xdr:col>2</xdr:col>
                <xdr:colOff>19050</xdr:colOff>
                <xdr:row>75</xdr:row>
                <xdr:rowOff>571500</xdr:rowOff>
              </from>
              <to>
                <xdr:col>2</xdr:col>
                <xdr:colOff>228600</xdr:colOff>
                <xdr:row>75</xdr:row>
                <xdr:rowOff>781050</xdr:rowOff>
              </to>
            </anchor>
          </controlPr>
        </control>
      </mc:Choice>
    </mc:AlternateContent>
    <mc:AlternateContent xmlns:mc="http://schemas.openxmlformats.org/markup-compatibility/2006">
      <mc:Choice Requires="x14">
        <control shapeId="1541" r:id="rId96" name="Check Box 517">
          <controlPr defaultSize="0" autoFill="0" autoLine="0" autoPict="0" altText="Edeka/Netto MD">
            <anchor moveWithCells="1">
              <from>
                <xdr:col>2</xdr:col>
                <xdr:colOff>19050</xdr:colOff>
                <xdr:row>75</xdr:row>
                <xdr:rowOff>831850</xdr:rowOff>
              </from>
              <to>
                <xdr:col>2</xdr:col>
                <xdr:colOff>247650</xdr:colOff>
                <xdr:row>75</xdr:row>
                <xdr:rowOff>1041400</xdr:rowOff>
              </to>
            </anchor>
          </controlPr>
        </control>
      </mc:Choice>
    </mc:AlternateContent>
    <mc:AlternateContent xmlns:mc="http://schemas.openxmlformats.org/markup-compatibility/2006">
      <mc:Choice Requires="x14">
        <control shapeId="1542" r:id="rId97" name="Check Box 518">
          <controlPr defaultSize="0" autoFill="0" autoLine="0" autoPict="0" altText="Edeka/Netto MD">
            <anchor moveWithCells="1">
              <from>
                <xdr:col>4</xdr:col>
                <xdr:colOff>127000</xdr:colOff>
                <xdr:row>74</xdr:row>
                <xdr:rowOff>165100</xdr:rowOff>
              </from>
              <to>
                <xdr:col>4</xdr:col>
                <xdr:colOff>342900</xdr:colOff>
                <xdr:row>74</xdr:row>
                <xdr:rowOff>374650</xdr:rowOff>
              </to>
            </anchor>
          </controlPr>
        </control>
      </mc:Choice>
    </mc:AlternateContent>
    <mc:AlternateContent xmlns:mc="http://schemas.openxmlformats.org/markup-compatibility/2006">
      <mc:Choice Requires="x14">
        <control shapeId="1544" r:id="rId98" name="Check Box 520">
          <controlPr defaultSize="0" autoFill="0" autoLine="0" autoPict="0" altText="Edeka/Netto MD">
            <anchor moveWithCells="1">
              <from>
                <xdr:col>6</xdr:col>
                <xdr:colOff>889000</xdr:colOff>
                <xdr:row>72</xdr:row>
                <xdr:rowOff>133350</xdr:rowOff>
              </from>
              <to>
                <xdr:col>6</xdr:col>
                <xdr:colOff>1117600</xdr:colOff>
                <xdr:row>72</xdr:row>
                <xdr:rowOff>355600</xdr:rowOff>
              </to>
            </anchor>
          </controlPr>
        </control>
      </mc:Choice>
    </mc:AlternateContent>
    <mc:AlternateContent xmlns:mc="http://schemas.openxmlformats.org/markup-compatibility/2006">
      <mc:Choice Requires="x14">
        <control shapeId="1545" r:id="rId99" name="Check Box 521">
          <controlPr defaultSize="0" autoFill="0" autoLine="0" autoPict="0" altText="Edeka/Netto MD">
            <anchor moveWithCells="1">
              <from>
                <xdr:col>4</xdr:col>
                <xdr:colOff>133350</xdr:colOff>
                <xdr:row>75</xdr:row>
                <xdr:rowOff>317500</xdr:rowOff>
              </from>
              <to>
                <xdr:col>4</xdr:col>
                <xdr:colOff>361950</xdr:colOff>
                <xdr:row>75</xdr:row>
                <xdr:rowOff>527050</xdr:rowOff>
              </to>
            </anchor>
          </controlPr>
        </control>
      </mc:Choice>
    </mc:AlternateContent>
    <mc:AlternateContent xmlns:mc="http://schemas.openxmlformats.org/markup-compatibility/2006">
      <mc:Choice Requires="x14">
        <control shapeId="1546" r:id="rId100" name="Check Box 522">
          <controlPr defaultSize="0" autoFill="0" autoLine="0" autoPict="0" altText="Edeka/Netto MD">
            <anchor moveWithCells="1">
              <from>
                <xdr:col>4</xdr:col>
                <xdr:colOff>133350</xdr:colOff>
                <xdr:row>75</xdr:row>
                <xdr:rowOff>565150</xdr:rowOff>
              </from>
              <to>
                <xdr:col>4</xdr:col>
                <xdr:colOff>342900</xdr:colOff>
                <xdr:row>75</xdr:row>
                <xdr:rowOff>762000</xdr:rowOff>
              </to>
            </anchor>
          </controlPr>
        </control>
      </mc:Choice>
    </mc:AlternateContent>
    <mc:AlternateContent xmlns:mc="http://schemas.openxmlformats.org/markup-compatibility/2006">
      <mc:Choice Requires="x14">
        <control shapeId="1547" r:id="rId101" name="Check Box 523">
          <controlPr defaultSize="0" autoFill="0" autoLine="0" autoPict="0" altText="Edeka/Netto MD">
            <anchor moveWithCells="1">
              <from>
                <xdr:col>4</xdr:col>
                <xdr:colOff>133350</xdr:colOff>
                <xdr:row>75</xdr:row>
                <xdr:rowOff>812800</xdr:rowOff>
              </from>
              <to>
                <xdr:col>4</xdr:col>
                <xdr:colOff>342900</xdr:colOff>
                <xdr:row>75</xdr:row>
                <xdr:rowOff>1022350</xdr:rowOff>
              </to>
            </anchor>
          </controlPr>
        </control>
      </mc:Choice>
    </mc:AlternateContent>
    <mc:AlternateContent xmlns:mc="http://schemas.openxmlformats.org/markup-compatibility/2006">
      <mc:Choice Requires="x14">
        <control shapeId="1548" r:id="rId102" name="Check Box 524">
          <controlPr defaultSize="0" autoFill="0" autoLine="0" autoPict="0" altText="Edeka/Netto MD">
            <anchor moveWithCells="1">
              <from>
                <xdr:col>4</xdr:col>
                <xdr:colOff>127000</xdr:colOff>
                <xdr:row>72</xdr:row>
                <xdr:rowOff>152400</xdr:rowOff>
              </from>
              <to>
                <xdr:col>4</xdr:col>
                <xdr:colOff>342900</xdr:colOff>
                <xdr:row>72</xdr:row>
                <xdr:rowOff>374650</xdr:rowOff>
              </to>
            </anchor>
          </controlPr>
        </control>
      </mc:Choice>
    </mc:AlternateContent>
    <mc:AlternateContent xmlns:mc="http://schemas.openxmlformats.org/markup-compatibility/2006">
      <mc:Choice Requires="x14">
        <control shapeId="1549" r:id="rId103" name="Check Box 525">
          <controlPr defaultSize="0" autoFill="0" autoLine="0" autoPict="0" altText="Edeka/Netto MD">
            <anchor moveWithCells="1">
              <from>
                <xdr:col>4</xdr:col>
                <xdr:colOff>127000</xdr:colOff>
                <xdr:row>73</xdr:row>
                <xdr:rowOff>31750</xdr:rowOff>
              </from>
              <to>
                <xdr:col>4</xdr:col>
                <xdr:colOff>342900</xdr:colOff>
                <xdr:row>73</xdr:row>
                <xdr:rowOff>247650</xdr:rowOff>
              </to>
            </anchor>
          </controlPr>
        </control>
      </mc:Choice>
    </mc:AlternateContent>
    <mc:AlternateContent xmlns:mc="http://schemas.openxmlformats.org/markup-compatibility/2006">
      <mc:Choice Requires="x14">
        <control shapeId="1550" r:id="rId104" name="Check Box 526">
          <controlPr defaultSize="0" autoFill="0" autoLine="0" autoPict="0" altText="Edeka/Netto MD">
            <anchor moveWithCells="1">
              <from>
                <xdr:col>4</xdr:col>
                <xdr:colOff>127000</xdr:colOff>
                <xdr:row>73</xdr:row>
                <xdr:rowOff>279400</xdr:rowOff>
              </from>
              <to>
                <xdr:col>4</xdr:col>
                <xdr:colOff>342900</xdr:colOff>
                <xdr:row>74</xdr:row>
                <xdr:rowOff>120650</xdr:rowOff>
              </to>
            </anchor>
          </controlPr>
        </control>
      </mc:Choice>
    </mc:AlternateContent>
    <mc:AlternateContent xmlns:mc="http://schemas.openxmlformats.org/markup-compatibility/2006">
      <mc:Choice Requires="x14">
        <control shapeId="1618" r:id="rId105" name="Check Box 594">
          <controlPr locked="0" defaultSize="0" autoFill="0" autoLine="0" autoPict="0" altText="Edeka/Netto MD">
            <anchor moveWithCells="1">
              <from>
                <xdr:col>2</xdr:col>
                <xdr:colOff>107950</xdr:colOff>
                <xdr:row>6</xdr:row>
                <xdr:rowOff>133350</xdr:rowOff>
              </from>
              <to>
                <xdr:col>2</xdr:col>
                <xdr:colOff>342900</xdr:colOff>
                <xdr:row>6</xdr:row>
                <xdr:rowOff>419100</xdr:rowOff>
              </to>
            </anchor>
          </controlPr>
        </control>
      </mc:Choice>
    </mc:AlternateContent>
    <mc:AlternateContent xmlns:mc="http://schemas.openxmlformats.org/markup-compatibility/2006">
      <mc:Choice Requires="x14">
        <control shapeId="1632" r:id="rId106" name="Check Box 608">
          <controlPr locked="0" defaultSize="0" autoFill="0" autoLine="0" autoPict="0" altText="Edeka/Netto MD">
            <anchor moveWithCells="1">
              <from>
                <xdr:col>8</xdr:col>
                <xdr:colOff>19050</xdr:colOff>
                <xdr:row>9</xdr:row>
                <xdr:rowOff>127000</xdr:rowOff>
              </from>
              <to>
                <xdr:col>8</xdr:col>
                <xdr:colOff>247650</xdr:colOff>
                <xdr:row>9</xdr:row>
                <xdr:rowOff>323850</xdr:rowOff>
              </to>
            </anchor>
          </controlPr>
        </control>
      </mc:Choice>
    </mc:AlternateContent>
    <mc:AlternateContent xmlns:mc="http://schemas.openxmlformats.org/markup-compatibility/2006">
      <mc:Choice Requires="x14">
        <control shapeId="1635" r:id="rId107" name="Check Box 611">
          <controlPr defaultSize="0" autoFill="0" autoLine="0" autoPict="0">
            <anchor moveWithCells="1">
              <from>
                <xdr:col>1</xdr:col>
                <xdr:colOff>69850</xdr:colOff>
                <xdr:row>43</xdr:row>
                <xdr:rowOff>336550</xdr:rowOff>
              </from>
              <to>
                <xdr:col>1</xdr:col>
                <xdr:colOff>298450</xdr:colOff>
                <xdr:row>44</xdr:row>
                <xdr:rowOff>88900</xdr:rowOff>
              </to>
            </anchor>
          </controlPr>
        </control>
      </mc:Choice>
    </mc:AlternateContent>
    <mc:AlternateContent xmlns:mc="http://schemas.openxmlformats.org/markup-compatibility/2006">
      <mc:Choice Requires="x14">
        <control shapeId="1077" r:id="rId108" name="Check Box 53">
          <controlPr defaultSize="0" autoFill="0" autoLine="0" autoPict="0" altText="Edeka/Netto MD">
            <anchor moveWithCells="1">
              <from>
                <xdr:col>4</xdr:col>
                <xdr:colOff>57150</xdr:colOff>
                <xdr:row>50</xdr:row>
                <xdr:rowOff>190500</xdr:rowOff>
              </from>
              <to>
                <xdr:col>4</xdr:col>
                <xdr:colOff>260350</xdr:colOff>
                <xdr:row>50</xdr:row>
                <xdr:rowOff>400050</xdr:rowOff>
              </to>
            </anchor>
          </controlPr>
        </control>
      </mc:Choice>
    </mc:AlternateContent>
    <mc:AlternateContent xmlns:mc="http://schemas.openxmlformats.org/markup-compatibility/2006">
      <mc:Choice Requires="x14">
        <control shapeId="1078" r:id="rId109" name="Check Box 54">
          <controlPr defaultSize="0" autoFill="0" autoLine="0" autoPict="0" altText="Edeka/Netto MD">
            <anchor moveWithCells="1">
              <from>
                <xdr:col>7</xdr:col>
                <xdr:colOff>419100</xdr:colOff>
                <xdr:row>46</xdr:row>
                <xdr:rowOff>69850</xdr:rowOff>
              </from>
              <to>
                <xdr:col>7</xdr:col>
                <xdr:colOff>628650</xdr:colOff>
                <xdr:row>46</xdr:row>
                <xdr:rowOff>260350</xdr:rowOff>
              </to>
            </anchor>
          </controlPr>
        </control>
      </mc:Choice>
    </mc:AlternateContent>
    <mc:AlternateContent xmlns:mc="http://schemas.openxmlformats.org/markup-compatibility/2006">
      <mc:Choice Requires="x14">
        <control shapeId="1513" r:id="rId110" name="Check Box 489">
          <controlPr defaultSize="0" autoFill="0" autoLine="0" autoPict="0" altText="Edeka/Netto MD">
            <anchor moveWithCells="1">
              <from>
                <xdr:col>7</xdr:col>
                <xdr:colOff>412750</xdr:colOff>
                <xdr:row>46</xdr:row>
                <xdr:rowOff>317500</xdr:rowOff>
              </from>
              <to>
                <xdr:col>7</xdr:col>
                <xdr:colOff>641350</xdr:colOff>
                <xdr:row>47</xdr:row>
                <xdr:rowOff>38100</xdr:rowOff>
              </to>
            </anchor>
          </controlPr>
        </control>
      </mc:Choice>
    </mc:AlternateContent>
    <mc:AlternateContent xmlns:mc="http://schemas.openxmlformats.org/markup-compatibility/2006">
      <mc:Choice Requires="x14">
        <control shapeId="1524" r:id="rId111" name="Check Box 500">
          <controlPr defaultSize="0" autoFill="0" autoLine="0" autoPict="0" altText="Edeka/Netto MD">
            <anchor moveWithCells="1">
              <from>
                <xdr:col>4</xdr:col>
                <xdr:colOff>19050</xdr:colOff>
                <xdr:row>52</xdr:row>
                <xdr:rowOff>361950</xdr:rowOff>
              </from>
              <to>
                <xdr:col>4</xdr:col>
                <xdr:colOff>228600</xdr:colOff>
                <xdr:row>53</xdr:row>
                <xdr:rowOff>57150</xdr:rowOff>
              </to>
            </anchor>
          </controlPr>
        </control>
      </mc:Choice>
    </mc:AlternateContent>
    <mc:AlternateContent xmlns:mc="http://schemas.openxmlformats.org/markup-compatibility/2006">
      <mc:Choice Requires="x14">
        <control shapeId="1523" r:id="rId112" name="Check Box 499">
          <controlPr defaultSize="0" autoFill="0" autoLine="0" autoPict="0" altText="Edeka/Netto MD">
            <anchor moveWithCells="1">
              <from>
                <xdr:col>4</xdr:col>
                <xdr:colOff>12700</xdr:colOff>
                <xdr:row>51</xdr:row>
                <xdr:rowOff>342900</xdr:rowOff>
              </from>
              <to>
                <xdr:col>4</xdr:col>
                <xdr:colOff>209550</xdr:colOff>
                <xdr:row>52</xdr:row>
                <xdr:rowOff>57150</xdr:rowOff>
              </to>
            </anchor>
          </controlPr>
        </control>
      </mc:Choice>
    </mc:AlternateContent>
    <mc:AlternateContent xmlns:mc="http://schemas.openxmlformats.org/markup-compatibility/2006">
      <mc:Choice Requires="x14">
        <control shapeId="1526" r:id="rId113" name="Check Box 502">
          <controlPr defaultSize="0" autoFill="0" autoLine="0" autoPict="0" altText="Edeka/Netto MD">
            <anchor moveWithCells="1">
              <from>
                <xdr:col>4</xdr:col>
                <xdr:colOff>19050</xdr:colOff>
                <xdr:row>53</xdr:row>
                <xdr:rowOff>133350</xdr:rowOff>
              </from>
              <to>
                <xdr:col>4</xdr:col>
                <xdr:colOff>228600</xdr:colOff>
                <xdr:row>53</xdr:row>
                <xdr:rowOff>361950</xdr:rowOff>
              </to>
            </anchor>
          </controlPr>
        </control>
      </mc:Choice>
    </mc:AlternateContent>
    <mc:AlternateContent xmlns:mc="http://schemas.openxmlformats.org/markup-compatibility/2006">
      <mc:Choice Requires="x14">
        <control shapeId="1527" r:id="rId114" name="Check Box 503">
          <controlPr defaultSize="0" autoFill="0" autoLine="0" autoPict="0" altText="Edeka/Netto MD">
            <anchor moveWithCells="1">
              <from>
                <xdr:col>7</xdr:col>
                <xdr:colOff>146050</xdr:colOff>
                <xdr:row>51</xdr:row>
                <xdr:rowOff>57150</xdr:rowOff>
              </from>
              <to>
                <xdr:col>7</xdr:col>
                <xdr:colOff>361950</xdr:colOff>
                <xdr:row>51</xdr:row>
                <xdr:rowOff>279400</xdr:rowOff>
              </to>
            </anchor>
          </controlPr>
        </control>
      </mc:Choice>
    </mc:AlternateContent>
    <mc:AlternateContent xmlns:mc="http://schemas.openxmlformats.org/markup-compatibility/2006">
      <mc:Choice Requires="x14">
        <control shapeId="1528" r:id="rId115" name="Check Box 504">
          <controlPr defaultSize="0" autoFill="0" autoLine="0" autoPict="0" altText="Edeka/Netto MD">
            <anchor moveWithCells="1">
              <from>
                <xdr:col>7</xdr:col>
                <xdr:colOff>146050</xdr:colOff>
                <xdr:row>52</xdr:row>
                <xdr:rowOff>133350</xdr:rowOff>
              </from>
              <to>
                <xdr:col>7</xdr:col>
                <xdr:colOff>355600</xdr:colOff>
                <xdr:row>52</xdr:row>
                <xdr:rowOff>342900</xdr:rowOff>
              </to>
            </anchor>
          </controlPr>
        </control>
      </mc:Choice>
    </mc:AlternateContent>
    <mc:AlternateContent xmlns:mc="http://schemas.openxmlformats.org/markup-compatibility/2006">
      <mc:Choice Requires="x14">
        <control shapeId="1529" r:id="rId116" name="Check Box 505">
          <controlPr defaultSize="0" autoFill="0" autoLine="0" autoPict="0" altText="Edeka/Netto MD">
            <anchor moveWithCells="1">
              <from>
                <xdr:col>7</xdr:col>
                <xdr:colOff>146050</xdr:colOff>
                <xdr:row>52</xdr:row>
                <xdr:rowOff>393700</xdr:rowOff>
              </from>
              <to>
                <xdr:col>7</xdr:col>
                <xdr:colOff>361950</xdr:colOff>
                <xdr:row>53</xdr:row>
                <xdr:rowOff>120650</xdr:rowOff>
              </to>
            </anchor>
          </controlPr>
        </control>
      </mc:Choice>
    </mc:AlternateContent>
    <mc:AlternateContent xmlns:mc="http://schemas.openxmlformats.org/markup-compatibility/2006">
      <mc:Choice Requires="x14">
        <control shapeId="1637" r:id="rId117" name="Check Box 613">
          <controlPr locked="0" defaultSize="0" autoFill="0" autoLine="0" autoPict="0" altText="Edeka/Netto MD">
            <anchor moveWithCells="1">
              <from>
                <xdr:col>8</xdr:col>
                <xdr:colOff>50800</xdr:colOff>
                <xdr:row>13</xdr:row>
                <xdr:rowOff>127000</xdr:rowOff>
              </from>
              <to>
                <xdr:col>8</xdr:col>
                <xdr:colOff>279400</xdr:colOff>
                <xdr:row>13</xdr:row>
                <xdr:rowOff>323850</xdr:rowOff>
              </to>
            </anchor>
          </controlPr>
        </control>
      </mc:Choice>
    </mc:AlternateContent>
    <mc:AlternateContent xmlns:mc="http://schemas.openxmlformats.org/markup-compatibility/2006">
      <mc:Choice Requires="x14">
        <control shapeId="1638" r:id="rId118" name="Check Box 614">
          <controlPr locked="0" defaultSize="0" autoFill="0" autoLine="0" autoPict="0" altText="Edeka/Netto MD">
            <anchor moveWithCells="1">
              <from>
                <xdr:col>8</xdr:col>
                <xdr:colOff>31750</xdr:colOff>
                <xdr:row>31</xdr:row>
                <xdr:rowOff>133350</xdr:rowOff>
              </from>
              <to>
                <xdr:col>8</xdr:col>
                <xdr:colOff>260350</xdr:colOff>
                <xdr:row>31</xdr:row>
                <xdr:rowOff>336550</xdr:rowOff>
              </to>
            </anchor>
          </controlPr>
        </control>
      </mc:Choice>
    </mc:AlternateContent>
    <mc:AlternateContent xmlns:mc="http://schemas.openxmlformats.org/markup-compatibility/2006">
      <mc:Choice Requires="x14">
        <control shapeId="1639" r:id="rId119" name="Check Box 615">
          <controlPr locked="0" defaultSize="0" autoFill="0" autoLine="0" autoPict="0" altText="Edeka/Netto MD">
            <anchor moveWithCells="1">
              <from>
                <xdr:col>8</xdr:col>
                <xdr:colOff>38100</xdr:colOff>
                <xdr:row>32</xdr:row>
                <xdr:rowOff>114300</xdr:rowOff>
              </from>
              <to>
                <xdr:col>8</xdr:col>
                <xdr:colOff>260350</xdr:colOff>
                <xdr:row>32</xdr:row>
                <xdr:rowOff>317500</xdr:rowOff>
              </to>
            </anchor>
          </controlPr>
        </control>
      </mc:Choice>
    </mc:AlternateContent>
    <mc:AlternateContent xmlns:mc="http://schemas.openxmlformats.org/markup-compatibility/2006">
      <mc:Choice Requires="x14">
        <control shapeId="1640" r:id="rId120" name="Check Box 616">
          <controlPr locked="0" defaultSize="0" autoFill="0" autoLine="0" autoPict="0" altText="Edeka/Netto MD">
            <anchor moveWithCells="1">
              <from>
                <xdr:col>8</xdr:col>
                <xdr:colOff>12700</xdr:colOff>
                <xdr:row>35</xdr:row>
                <xdr:rowOff>127000</xdr:rowOff>
              </from>
              <to>
                <xdr:col>8</xdr:col>
                <xdr:colOff>247650</xdr:colOff>
                <xdr:row>35</xdr:row>
                <xdr:rowOff>323850</xdr:rowOff>
              </to>
            </anchor>
          </controlPr>
        </control>
      </mc:Choice>
    </mc:AlternateContent>
    <mc:AlternateContent xmlns:mc="http://schemas.openxmlformats.org/markup-compatibility/2006">
      <mc:Choice Requires="x14">
        <control shapeId="1641" r:id="rId121" name="Check Box 617">
          <controlPr locked="0" defaultSize="0" autoFill="0" autoLine="0" autoPict="0" altText="Edeka/Netto MD">
            <anchor moveWithCells="1">
              <from>
                <xdr:col>8</xdr:col>
                <xdr:colOff>19050</xdr:colOff>
                <xdr:row>38</xdr:row>
                <xdr:rowOff>133350</xdr:rowOff>
              </from>
              <to>
                <xdr:col>8</xdr:col>
                <xdr:colOff>247650</xdr:colOff>
                <xdr:row>38</xdr:row>
                <xdr:rowOff>336550</xdr:rowOff>
              </to>
            </anchor>
          </controlPr>
        </control>
      </mc:Choice>
    </mc:AlternateContent>
    <mc:AlternateContent xmlns:mc="http://schemas.openxmlformats.org/markup-compatibility/2006">
      <mc:Choice Requires="x14">
        <control shapeId="1642" r:id="rId122" name="Check Box 618">
          <controlPr locked="0" defaultSize="0" autoFill="0" autoLine="0" autoPict="0" altText="Edeka/Netto MD">
            <anchor moveWithCells="1">
              <from>
                <xdr:col>8</xdr:col>
                <xdr:colOff>31750</xdr:colOff>
                <xdr:row>45</xdr:row>
                <xdr:rowOff>127000</xdr:rowOff>
              </from>
              <to>
                <xdr:col>8</xdr:col>
                <xdr:colOff>260350</xdr:colOff>
                <xdr:row>45</xdr:row>
                <xdr:rowOff>323850</xdr:rowOff>
              </to>
            </anchor>
          </controlPr>
        </control>
      </mc:Choice>
    </mc:AlternateContent>
    <mc:AlternateContent xmlns:mc="http://schemas.openxmlformats.org/markup-compatibility/2006">
      <mc:Choice Requires="x14">
        <control shapeId="1643" r:id="rId123" name="Check Box 619">
          <controlPr locked="0" defaultSize="0" autoFill="0" autoLine="0" autoPict="0" altText="Edeka/Netto MD">
            <anchor moveWithCells="1">
              <from>
                <xdr:col>8</xdr:col>
                <xdr:colOff>31750</xdr:colOff>
                <xdr:row>46</xdr:row>
                <xdr:rowOff>95250</xdr:rowOff>
              </from>
              <to>
                <xdr:col>8</xdr:col>
                <xdr:colOff>260350</xdr:colOff>
                <xdr:row>46</xdr:row>
                <xdr:rowOff>298450</xdr:rowOff>
              </to>
            </anchor>
          </controlPr>
        </control>
      </mc:Choice>
    </mc:AlternateContent>
    <mc:AlternateContent xmlns:mc="http://schemas.openxmlformats.org/markup-compatibility/2006">
      <mc:Choice Requires="x14">
        <control shapeId="1645" r:id="rId124" name="Check Box 621">
          <controlPr locked="0" defaultSize="0" autoFill="0" autoLine="0" autoPict="0" altText="Edeka/Netto MD">
            <anchor moveWithCells="1">
              <from>
                <xdr:col>8</xdr:col>
                <xdr:colOff>12700</xdr:colOff>
                <xdr:row>70</xdr:row>
                <xdr:rowOff>127000</xdr:rowOff>
              </from>
              <to>
                <xdr:col>8</xdr:col>
                <xdr:colOff>247650</xdr:colOff>
                <xdr:row>70</xdr:row>
                <xdr:rowOff>323850</xdr:rowOff>
              </to>
            </anchor>
          </controlPr>
        </control>
      </mc:Choice>
    </mc:AlternateContent>
    <mc:AlternateContent xmlns:mc="http://schemas.openxmlformats.org/markup-compatibility/2006">
      <mc:Choice Requires="x14">
        <control shapeId="1646" r:id="rId125" name="Check Box 622">
          <controlPr locked="0" defaultSize="0" autoFill="0" autoLine="0" autoPict="0" altText="Edeka/Netto MD">
            <anchor moveWithCells="1">
              <from>
                <xdr:col>8</xdr:col>
                <xdr:colOff>19050</xdr:colOff>
                <xdr:row>14</xdr:row>
                <xdr:rowOff>127000</xdr:rowOff>
              </from>
              <to>
                <xdr:col>8</xdr:col>
                <xdr:colOff>247650</xdr:colOff>
                <xdr:row>14</xdr:row>
                <xdr:rowOff>323850</xdr:rowOff>
              </to>
            </anchor>
          </controlPr>
        </control>
      </mc:Choice>
    </mc:AlternateContent>
    <mc:AlternateContent xmlns:mc="http://schemas.openxmlformats.org/markup-compatibility/2006">
      <mc:Choice Requires="x14">
        <control shapeId="1647" r:id="rId126" name="Check Box 623">
          <controlPr locked="0" defaultSize="0" autoFill="0" autoLine="0" autoPict="0" altText="Edeka/Netto MD">
            <anchor moveWithCells="1">
              <from>
                <xdr:col>8</xdr:col>
                <xdr:colOff>12700</xdr:colOff>
                <xdr:row>72</xdr:row>
                <xdr:rowOff>95250</xdr:rowOff>
              </from>
              <to>
                <xdr:col>8</xdr:col>
                <xdr:colOff>247650</xdr:colOff>
                <xdr:row>72</xdr:row>
                <xdr:rowOff>298450</xdr:rowOff>
              </to>
            </anchor>
          </controlPr>
        </control>
      </mc:Choice>
    </mc:AlternateContent>
    <mc:AlternateContent xmlns:mc="http://schemas.openxmlformats.org/markup-compatibility/2006">
      <mc:Choice Requires="x14">
        <control shapeId="1049" r:id="rId127" name="Check Box 25">
          <controlPr locked="0" defaultSize="0" autoFill="0" autoLine="0" autoPict="0" altText="Edeka/Netto MD">
            <anchor moveWithCells="1">
              <from>
                <xdr:col>4</xdr:col>
                <xdr:colOff>1327150</xdr:colOff>
                <xdr:row>7</xdr:row>
                <xdr:rowOff>25400</xdr:rowOff>
              </from>
              <to>
                <xdr:col>5</xdr:col>
                <xdr:colOff>101600</xdr:colOff>
                <xdr:row>7</xdr:row>
                <xdr:rowOff>228600</xdr:rowOff>
              </to>
            </anchor>
          </controlPr>
        </control>
      </mc:Choice>
    </mc:AlternateContent>
    <mc:AlternateContent xmlns:mc="http://schemas.openxmlformats.org/markup-compatibility/2006">
      <mc:Choice Requires="x14">
        <control shapeId="1245" r:id="rId128" name="Check Box 221">
          <controlPr locked="0" defaultSize="0" autoFill="0" autoLine="0" autoPict="0" altText="Edeka/Netto MD">
            <anchor moveWithCells="1">
              <from>
                <xdr:col>6</xdr:col>
                <xdr:colOff>57150</xdr:colOff>
                <xdr:row>6</xdr:row>
                <xdr:rowOff>152400</xdr:rowOff>
              </from>
              <to>
                <xdr:col>6</xdr:col>
                <xdr:colOff>260350</xdr:colOff>
                <xdr:row>6</xdr:row>
                <xdr:rowOff>361950</xdr:rowOff>
              </to>
            </anchor>
          </controlPr>
        </control>
      </mc:Choice>
    </mc:AlternateContent>
    <mc:AlternateContent xmlns:mc="http://schemas.openxmlformats.org/markup-compatibility/2006">
      <mc:Choice Requires="x14">
        <control shapeId="1051" r:id="rId129" name="Check Box 27">
          <controlPr locked="0" defaultSize="0" autoFill="0" autoLine="0" autoPict="0" altText="Edeka/Netto MD">
            <anchor moveWithCells="1">
              <from>
                <xdr:col>6</xdr:col>
                <xdr:colOff>50800</xdr:colOff>
                <xdr:row>6</xdr:row>
                <xdr:rowOff>431800</xdr:rowOff>
              </from>
              <to>
                <xdr:col>6</xdr:col>
                <xdr:colOff>273050</xdr:colOff>
                <xdr:row>7</xdr:row>
                <xdr:rowOff>228600</xdr:rowOff>
              </to>
            </anchor>
          </controlPr>
        </control>
      </mc:Choice>
    </mc:AlternateContent>
    <mc:AlternateContent xmlns:mc="http://schemas.openxmlformats.org/markup-compatibility/2006">
      <mc:Choice Requires="x14">
        <control shapeId="1054" r:id="rId130" name="Check Box 30">
          <controlPr locked="0" defaultSize="0" autoFill="0" autoLine="0" autoPict="0" altText="Edeka/Netto MD">
            <anchor moveWithCells="1">
              <from>
                <xdr:col>2</xdr:col>
                <xdr:colOff>114300</xdr:colOff>
                <xdr:row>7</xdr:row>
                <xdr:rowOff>6350</xdr:rowOff>
              </from>
              <to>
                <xdr:col>2</xdr:col>
                <xdr:colOff>323850</xdr:colOff>
                <xdr:row>7</xdr:row>
                <xdr:rowOff>254000</xdr:rowOff>
              </to>
            </anchor>
          </controlPr>
        </control>
      </mc:Choice>
    </mc:AlternateContent>
    <mc:AlternateContent xmlns:mc="http://schemas.openxmlformats.org/markup-compatibility/2006">
      <mc:Choice Requires="x14">
        <control shapeId="1052" r:id="rId131" name="Check Box 28">
          <controlPr locked="0" defaultSize="0" autoFill="0" autoLine="0" autoPict="0" altText="Edeka/Netto MD">
            <anchor moveWithCells="1">
              <from>
                <xdr:col>3</xdr:col>
                <xdr:colOff>330200</xdr:colOff>
                <xdr:row>7</xdr:row>
                <xdr:rowOff>12700</xdr:rowOff>
              </from>
              <to>
                <xdr:col>3</xdr:col>
                <xdr:colOff>527050</xdr:colOff>
                <xdr:row>7</xdr:row>
                <xdr:rowOff>228600</xdr:rowOff>
              </to>
            </anchor>
          </controlPr>
        </control>
      </mc:Choice>
    </mc:AlternateContent>
    <mc:AlternateContent xmlns:mc="http://schemas.openxmlformats.org/markup-compatibility/2006">
      <mc:Choice Requires="x14">
        <control shapeId="1508" r:id="rId132" name="Check Box 484">
          <controlPr defaultSize="0" autoFill="0" autoLine="0" autoPict="0" altText="GlobalGAP">
            <anchor moveWithCells="1">
              <from>
                <xdr:col>4</xdr:col>
                <xdr:colOff>57150</xdr:colOff>
                <xdr:row>46</xdr:row>
                <xdr:rowOff>342900</xdr:rowOff>
              </from>
              <to>
                <xdr:col>4</xdr:col>
                <xdr:colOff>279400</xdr:colOff>
                <xdr:row>47</xdr:row>
                <xdr:rowOff>69850</xdr:rowOff>
              </to>
            </anchor>
          </controlPr>
        </control>
      </mc:Choice>
    </mc:AlternateContent>
    <mc:AlternateContent xmlns:mc="http://schemas.openxmlformats.org/markup-compatibility/2006">
      <mc:Choice Requires="x14">
        <control shapeId="1514" r:id="rId133" name="Check Box 490">
          <controlPr defaultSize="0" autoFill="0" autoLine="0" autoPict="0" altText="Edeka/Netto MD">
            <anchor moveWithCells="1">
              <from>
                <xdr:col>4</xdr:col>
                <xdr:colOff>57150</xdr:colOff>
                <xdr:row>47</xdr:row>
                <xdr:rowOff>381000</xdr:rowOff>
              </from>
              <to>
                <xdr:col>4</xdr:col>
                <xdr:colOff>279400</xdr:colOff>
                <xdr:row>48</xdr:row>
                <xdr:rowOff>107950</xdr:rowOff>
              </to>
            </anchor>
          </controlPr>
        </control>
      </mc:Choice>
    </mc:AlternateContent>
    <mc:AlternateContent xmlns:mc="http://schemas.openxmlformats.org/markup-compatibility/2006">
      <mc:Choice Requires="x14">
        <control shapeId="1509" r:id="rId134" name="Check Box 485">
          <controlPr defaultSize="0" autoFill="0" autoLine="0" autoPict="0" altText="Edeka/Netto MD">
            <anchor moveWithCells="1">
              <from>
                <xdr:col>4</xdr:col>
                <xdr:colOff>57150</xdr:colOff>
                <xdr:row>48</xdr:row>
                <xdr:rowOff>190500</xdr:rowOff>
              </from>
              <to>
                <xdr:col>4</xdr:col>
                <xdr:colOff>279400</xdr:colOff>
                <xdr:row>48</xdr:row>
                <xdr:rowOff>400050</xdr:rowOff>
              </to>
            </anchor>
          </controlPr>
        </control>
      </mc:Choice>
    </mc:AlternateContent>
    <mc:AlternateContent xmlns:mc="http://schemas.openxmlformats.org/markup-compatibility/2006">
      <mc:Choice Requires="x14">
        <control shapeId="1648" r:id="rId135" name="Check Box 624">
          <controlPr locked="0" defaultSize="0" autoFill="0" autoLine="0" autoPict="0" altText="Edeka/Netto MD">
            <anchor moveWithCells="1">
              <from>
                <xdr:col>8</xdr:col>
                <xdr:colOff>38100</xdr:colOff>
                <xdr:row>51</xdr:row>
                <xdr:rowOff>95250</xdr:rowOff>
              </from>
              <to>
                <xdr:col>8</xdr:col>
                <xdr:colOff>260350</xdr:colOff>
                <xdr:row>51</xdr:row>
                <xdr:rowOff>298450</xdr:rowOff>
              </to>
            </anchor>
          </controlPr>
        </control>
      </mc:Choice>
    </mc:AlternateContent>
    <mc:AlternateContent xmlns:mc="http://schemas.openxmlformats.org/markup-compatibility/2006">
      <mc:Choice Requires="x14">
        <control shapeId="1100" r:id="rId136" name="Check Box 76">
          <controlPr defaultSize="0" autoFill="0" autoLine="0" autoPict="0" altText="Edeka/Netto MD">
            <anchor moveWithCells="1">
              <from>
                <xdr:col>7</xdr:col>
                <xdr:colOff>146050</xdr:colOff>
                <xdr:row>51</xdr:row>
                <xdr:rowOff>342900</xdr:rowOff>
              </from>
              <to>
                <xdr:col>7</xdr:col>
                <xdr:colOff>374650</xdr:colOff>
                <xdr:row>52</xdr:row>
                <xdr:rowOff>38100</xdr:rowOff>
              </to>
            </anchor>
          </controlPr>
        </control>
      </mc:Choice>
    </mc:AlternateContent>
    <mc:AlternateContent xmlns:mc="http://schemas.openxmlformats.org/markup-compatibility/2006">
      <mc:Choice Requires="x14">
        <control shapeId="1115" r:id="rId137" name="Check Box 91">
          <controlPr defaultSize="0" autoFill="0" autoLine="0" autoPict="0" altText="Edeka/Netto MD">
            <anchor moveWithCells="1">
              <from>
                <xdr:col>8</xdr:col>
                <xdr:colOff>31750</xdr:colOff>
                <xdr:row>78</xdr:row>
                <xdr:rowOff>127000</xdr:rowOff>
              </from>
              <to>
                <xdr:col>8</xdr:col>
                <xdr:colOff>247650</xdr:colOff>
                <xdr:row>78</xdr:row>
                <xdr:rowOff>336550</xdr:rowOff>
              </to>
            </anchor>
          </controlPr>
        </control>
      </mc:Choice>
    </mc:AlternateContent>
    <mc:AlternateContent xmlns:mc="http://schemas.openxmlformats.org/markup-compatibility/2006">
      <mc:Choice Requires="x14">
        <control shapeId="1655" r:id="rId138" name="Check Box 631">
          <controlPr locked="0" defaultSize="0" autoFill="0" autoLine="0" autoPict="0" altText="Edeka/Netto MD">
            <anchor moveWithCells="1">
              <from>
                <xdr:col>4</xdr:col>
                <xdr:colOff>1143000</xdr:colOff>
                <xdr:row>4</xdr:row>
                <xdr:rowOff>133350</xdr:rowOff>
              </from>
              <to>
                <xdr:col>4</xdr:col>
                <xdr:colOff>1371600</xdr:colOff>
                <xdr:row>4</xdr:row>
                <xdr:rowOff>323850</xdr:rowOff>
              </to>
            </anchor>
          </controlPr>
        </control>
      </mc:Choice>
    </mc:AlternateContent>
    <mc:AlternateContent xmlns:mc="http://schemas.openxmlformats.org/markup-compatibility/2006">
      <mc:Choice Requires="x14">
        <control shapeId="1656" r:id="rId139" name="Check Box 632">
          <controlPr locked="0" defaultSize="0" autoFill="0" autoLine="0" autoPict="0" altText="Edeka/Netto MD">
            <anchor moveWithCells="1">
              <from>
                <xdr:col>6</xdr:col>
                <xdr:colOff>1104900</xdr:colOff>
                <xdr:row>4</xdr:row>
                <xdr:rowOff>127000</xdr:rowOff>
              </from>
              <to>
                <xdr:col>6</xdr:col>
                <xdr:colOff>1333500</xdr:colOff>
                <xdr:row>4</xdr:row>
                <xdr:rowOff>317500</xdr:rowOff>
              </to>
            </anchor>
          </controlPr>
        </control>
      </mc:Choice>
    </mc:AlternateContent>
    <mc:AlternateContent xmlns:mc="http://schemas.openxmlformats.org/markup-compatibility/2006">
      <mc:Choice Requires="x14">
        <control shapeId="1543" r:id="rId140" name="Check Box 519">
          <controlPr defaultSize="0" autoFill="0" autoLine="0" autoPict="0" altText="Edeka/Netto MD">
            <anchor moveWithCells="1">
              <from>
                <xdr:col>4</xdr:col>
                <xdr:colOff>127000</xdr:colOff>
                <xdr:row>75</xdr:row>
                <xdr:rowOff>38100</xdr:rowOff>
              </from>
              <to>
                <xdr:col>4</xdr:col>
                <xdr:colOff>355600</xdr:colOff>
                <xdr:row>75</xdr:row>
                <xdr:rowOff>260350</xdr:rowOff>
              </to>
            </anchor>
          </controlPr>
        </control>
      </mc:Choice>
    </mc:AlternateContent>
    <mc:AlternateContent xmlns:mc="http://schemas.openxmlformats.org/markup-compatibility/2006">
      <mc:Choice Requires="x14">
        <control shapeId="1664" r:id="rId141" name="Check Box 640">
          <controlPr defaultSize="0" autoFill="0" autoLine="0" autoPict="0" altText="Edeka/Netto MD">
            <anchor moveWithCells="1">
              <from>
                <xdr:col>6</xdr:col>
                <xdr:colOff>889000</xdr:colOff>
                <xdr:row>73</xdr:row>
                <xdr:rowOff>57150</xdr:rowOff>
              </from>
              <to>
                <xdr:col>6</xdr:col>
                <xdr:colOff>1085850</xdr:colOff>
                <xdr:row>73</xdr:row>
                <xdr:rowOff>279400</xdr:rowOff>
              </to>
            </anchor>
          </controlPr>
        </control>
      </mc:Choice>
    </mc:AlternateContent>
    <mc:AlternateContent xmlns:mc="http://schemas.openxmlformats.org/markup-compatibility/2006">
      <mc:Choice Requires="x14">
        <control shapeId="1667" r:id="rId142" name="Check Box 643">
          <controlPr defaultSize="0" autoFill="0" autoLine="0" autoPict="0" altText="Edeka/Netto MD">
            <anchor moveWithCells="1">
              <from>
                <xdr:col>7</xdr:col>
                <xdr:colOff>412750</xdr:colOff>
                <xdr:row>47</xdr:row>
                <xdr:rowOff>304800</xdr:rowOff>
              </from>
              <to>
                <xdr:col>7</xdr:col>
                <xdr:colOff>628650</xdr:colOff>
                <xdr:row>48</xdr:row>
                <xdr:rowOff>57150</xdr:rowOff>
              </to>
            </anchor>
          </controlPr>
        </control>
      </mc:Choice>
    </mc:AlternateContent>
    <mc:AlternateContent xmlns:mc="http://schemas.openxmlformats.org/markup-compatibility/2006">
      <mc:Choice Requires="x14">
        <control shapeId="1668" r:id="rId143" name="Check Box 644">
          <controlPr defaultSize="0" autoFill="0" autoLine="0" autoPict="0" altText="Edeka/Netto MD">
            <anchor moveWithCells="1">
              <from>
                <xdr:col>7</xdr:col>
                <xdr:colOff>133350</xdr:colOff>
                <xdr:row>53</xdr:row>
                <xdr:rowOff>133350</xdr:rowOff>
              </from>
              <to>
                <xdr:col>7</xdr:col>
                <xdr:colOff>361950</xdr:colOff>
                <xdr:row>53</xdr:row>
                <xdr:rowOff>387350</xdr:rowOff>
              </to>
            </anchor>
          </controlPr>
        </control>
      </mc:Choice>
    </mc:AlternateContent>
    <mc:AlternateContent xmlns:mc="http://schemas.openxmlformats.org/markup-compatibility/2006">
      <mc:Choice Requires="x14">
        <control shapeId="1670" r:id="rId144" name="Check Box 646">
          <controlPr defaultSize="0" autoFill="0" autoLine="0" autoPict="0">
            <anchor moveWithCells="1">
              <from>
                <xdr:col>2</xdr:col>
                <xdr:colOff>44450</xdr:colOff>
                <xdr:row>21</xdr:row>
                <xdr:rowOff>12700</xdr:rowOff>
              </from>
              <to>
                <xdr:col>2</xdr:col>
                <xdr:colOff>292100</xdr:colOff>
                <xdr:row>21</xdr:row>
                <xdr:rowOff>247650</xdr:rowOff>
              </to>
            </anchor>
          </controlPr>
        </control>
      </mc:Choice>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211"/>
  <sheetViews>
    <sheetView topLeftCell="B156" workbookViewId="0">
      <selection activeCell="B186" sqref="B186"/>
    </sheetView>
  </sheetViews>
  <sheetFormatPr baseColWidth="10" defaultRowHeight="14.5" x14ac:dyDescent="0.35"/>
  <cols>
    <col min="1" max="1" width="63.453125" bestFit="1" customWidth="1"/>
    <col min="2" max="2" width="45.1796875" bestFit="1" customWidth="1"/>
    <col min="3" max="3" width="41.81640625" bestFit="1" customWidth="1"/>
    <col min="4" max="4" width="66.453125" bestFit="1" customWidth="1"/>
    <col min="5" max="5" width="26.453125" bestFit="1" customWidth="1"/>
  </cols>
  <sheetData>
    <row r="1" spans="1:4" x14ac:dyDescent="0.35">
      <c r="A1" s="2" t="s">
        <v>78</v>
      </c>
      <c r="B1" s="2" t="s">
        <v>79</v>
      </c>
      <c r="C1" s="2" t="s">
        <v>81</v>
      </c>
      <c r="D1" s="2" t="s">
        <v>170</v>
      </c>
    </row>
    <row r="2" spans="1:4" x14ac:dyDescent="0.35">
      <c r="A2" t="s">
        <v>73</v>
      </c>
      <c r="B2" t="s">
        <v>2</v>
      </c>
      <c r="C2" t="s">
        <v>80</v>
      </c>
      <c r="D2" t="str">
        <f>IF(Beauftragtes_Laboratorium="","",Beauftragtes_Laboratorium)</f>
        <v/>
      </c>
    </row>
    <row r="3" spans="1:4" x14ac:dyDescent="0.35">
      <c r="A3" t="s">
        <v>24</v>
      </c>
      <c r="B3" t="s">
        <v>3</v>
      </c>
      <c r="C3" t="s">
        <v>80</v>
      </c>
      <c r="D3" t="b">
        <v>0</v>
      </c>
    </row>
    <row r="4" spans="1:4" x14ac:dyDescent="0.35">
      <c r="A4" t="s">
        <v>24</v>
      </c>
      <c r="B4" t="s">
        <v>25</v>
      </c>
      <c r="C4" t="s">
        <v>80</v>
      </c>
      <c r="D4" t="b">
        <v>0</v>
      </c>
    </row>
    <row r="5" spans="1:4" x14ac:dyDescent="0.35">
      <c r="A5" t="s">
        <v>24</v>
      </c>
      <c r="B5" t="s">
        <v>26</v>
      </c>
      <c r="C5" t="s">
        <v>80</v>
      </c>
      <c r="D5" t="b">
        <v>0</v>
      </c>
    </row>
    <row r="6" spans="1:4" x14ac:dyDescent="0.35">
      <c r="A6" t="s">
        <v>24</v>
      </c>
      <c r="B6" t="s">
        <v>27</v>
      </c>
      <c r="C6" t="s">
        <v>80</v>
      </c>
      <c r="D6" t="b">
        <v>0</v>
      </c>
    </row>
    <row r="7" spans="1:4" x14ac:dyDescent="0.35">
      <c r="A7" t="s">
        <v>24</v>
      </c>
      <c r="B7" t="s">
        <v>28</v>
      </c>
      <c r="C7" t="s">
        <v>80</v>
      </c>
      <c r="D7" t="b">
        <v>0</v>
      </c>
    </row>
    <row r="8" spans="1:4" x14ac:dyDescent="0.35">
      <c r="A8" t="s">
        <v>24</v>
      </c>
      <c r="B8" t="s">
        <v>29</v>
      </c>
      <c r="C8" t="s">
        <v>80</v>
      </c>
      <c r="D8" t="b">
        <v>0</v>
      </c>
    </row>
    <row r="9" spans="1:4" x14ac:dyDescent="0.35">
      <c r="A9" t="s">
        <v>24</v>
      </c>
      <c r="B9" t="s">
        <v>30</v>
      </c>
      <c r="C9" t="s">
        <v>80</v>
      </c>
      <c r="D9" t="b">
        <v>0</v>
      </c>
    </row>
    <row r="10" spans="1:4" x14ac:dyDescent="0.35">
      <c r="A10" t="s">
        <v>24</v>
      </c>
      <c r="B10" t="s">
        <v>31</v>
      </c>
      <c r="C10" t="s">
        <v>80</v>
      </c>
      <c r="D10" t="b">
        <v>1</v>
      </c>
    </row>
    <row r="11" spans="1:4" x14ac:dyDescent="0.35">
      <c r="A11" t="s">
        <v>24</v>
      </c>
      <c r="B11" t="s">
        <v>846</v>
      </c>
      <c r="C11" t="s">
        <v>80</v>
      </c>
      <c r="D11" t="b">
        <v>0</v>
      </c>
    </row>
    <row r="12" spans="1:4" x14ac:dyDescent="0.35">
      <c r="A12" t="s">
        <v>24</v>
      </c>
      <c r="B12" t="s">
        <v>847</v>
      </c>
      <c r="C12" t="s">
        <v>80</v>
      </c>
      <c r="D12" t="b">
        <v>0</v>
      </c>
    </row>
    <row r="13" spans="1:4" x14ac:dyDescent="0.35">
      <c r="A13" t="s">
        <v>74</v>
      </c>
      <c r="B13" t="s">
        <v>32</v>
      </c>
      <c r="C13" t="s">
        <v>80</v>
      </c>
      <c r="D13" t="str">
        <f>IF(Auslieferungsregion="","",Auslieferungsregion)</f>
        <v/>
      </c>
    </row>
    <row r="14" spans="1:4" x14ac:dyDescent="0.35">
      <c r="A14" t="s">
        <v>74</v>
      </c>
      <c r="B14" t="s">
        <v>39</v>
      </c>
      <c r="C14" t="s">
        <v>80</v>
      </c>
      <c r="D14" t="b">
        <v>0</v>
      </c>
    </row>
    <row r="15" spans="1:4" x14ac:dyDescent="0.35">
      <c r="A15" t="s">
        <v>72</v>
      </c>
      <c r="B15" t="s">
        <v>70</v>
      </c>
      <c r="C15" t="s">
        <v>105</v>
      </c>
      <c r="D15" t="b">
        <v>0</v>
      </c>
    </row>
    <row r="16" spans="1:4" x14ac:dyDescent="0.35">
      <c r="A16" t="s">
        <v>72</v>
      </c>
      <c r="B16" t="s">
        <v>71</v>
      </c>
      <c r="C16" t="s">
        <v>105</v>
      </c>
      <c r="D16" t="b">
        <v>0</v>
      </c>
    </row>
    <row r="17" spans="1:7" x14ac:dyDescent="0.35">
      <c r="A17" t="s">
        <v>72</v>
      </c>
      <c r="B17" t="s">
        <v>24</v>
      </c>
      <c r="C17" t="s">
        <v>105</v>
      </c>
      <c r="D17" t="b">
        <v>0</v>
      </c>
    </row>
    <row r="18" spans="1:7" x14ac:dyDescent="0.35">
      <c r="A18" t="s">
        <v>72</v>
      </c>
      <c r="B18" t="s">
        <v>82</v>
      </c>
      <c r="C18" t="s">
        <v>83</v>
      </c>
      <c r="D18">
        <f>IF(D15=TRUE,0,IF(D16=TRUE,1,IF(D17=TRUE,2,0)))</f>
        <v>0</v>
      </c>
    </row>
    <row r="19" spans="1:7" x14ac:dyDescent="0.35">
      <c r="A19" t="s">
        <v>72</v>
      </c>
      <c r="B19" t="s">
        <v>33</v>
      </c>
      <c r="C19" t="s">
        <v>80</v>
      </c>
      <c r="D19" t="str">
        <f>IF(Auftrag!D11="","",Auftrag!D11)</f>
        <v/>
      </c>
    </row>
    <row r="20" spans="1:7" x14ac:dyDescent="0.35">
      <c r="A20" t="s">
        <v>72</v>
      </c>
      <c r="B20" t="s">
        <v>34</v>
      </c>
      <c r="C20" t="s">
        <v>80</v>
      </c>
      <c r="D20" t="str">
        <f>IF(Auftrag!D12="","",Auftrag!D12)</f>
        <v/>
      </c>
    </row>
    <row r="21" spans="1:7" x14ac:dyDescent="0.35">
      <c r="A21" t="s">
        <v>72</v>
      </c>
      <c r="B21" t="s">
        <v>35</v>
      </c>
      <c r="C21" t="s">
        <v>80</v>
      </c>
      <c r="D21" t="str">
        <f>IF(Auftrag!D13="","",Auftrag!D13)</f>
        <v/>
      </c>
    </row>
    <row r="22" spans="1:7" x14ac:dyDescent="0.35">
      <c r="A22" t="s">
        <v>72</v>
      </c>
      <c r="B22" t="s">
        <v>36</v>
      </c>
      <c r="C22" t="s">
        <v>80</v>
      </c>
      <c r="D22" t="str">
        <f>IF(Auftrag!F13="","",Auftrag!F13)</f>
        <v/>
      </c>
    </row>
    <row r="23" spans="1:7" x14ac:dyDescent="0.35">
      <c r="A23" t="s">
        <v>72</v>
      </c>
      <c r="B23" t="s">
        <v>37</v>
      </c>
      <c r="C23" t="s">
        <v>80</v>
      </c>
      <c r="D23" t="e">
        <f>IF(Auftrag!#REF!="","",Auftrag!#REF!)</f>
        <v>#REF!</v>
      </c>
    </row>
    <row r="24" spans="1:7" x14ac:dyDescent="0.35">
      <c r="A24" t="s">
        <v>72</v>
      </c>
      <c r="B24" t="s">
        <v>38</v>
      </c>
      <c r="C24" t="s">
        <v>80</v>
      </c>
      <c r="D24" t="e">
        <f>IF(Auftrag!#REF!="","",Auftrag!#REF!)</f>
        <v>#REF!</v>
      </c>
    </row>
    <row r="25" spans="1:7" x14ac:dyDescent="0.35">
      <c r="A25" t="s">
        <v>153</v>
      </c>
      <c r="B25" t="s">
        <v>40</v>
      </c>
      <c r="C25" t="s">
        <v>80</v>
      </c>
      <c r="D25" t="str">
        <f>IF(Auftrag!C14="","",Auftrag!C14)</f>
        <v/>
      </c>
    </row>
    <row r="26" spans="1:7" x14ac:dyDescent="0.35">
      <c r="A26" t="s">
        <v>153</v>
      </c>
      <c r="B26" t="s">
        <v>39</v>
      </c>
      <c r="C26" t="s">
        <v>80</v>
      </c>
      <c r="D26" t="b">
        <v>0</v>
      </c>
    </row>
    <row r="27" spans="1:7" x14ac:dyDescent="0.35">
      <c r="A27" t="s">
        <v>152</v>
      </c>
      <c r="B27" t="s">
        <v>41</v>
      </c>
      <c r="C27" t="s">
        <v>80</v>
      </c>
      <c r="D27" t="str">
        <f>IF(Auftrag!C25="","",Auftrag!C25)</f>
        <v/>
      </c>
      <c r="F27" s="1"/>
      <c r="G27" s="1"/>
    </row>
    <row r="28" spans="1:7" x14ac:dyDescent="0.35">
      <c r="A28" t="s">
        <v>151</v>
      </c>
      <c r="B28" t="s">
        <v>70</v>
      </c>
      <c r="C28" t="s">
        <v>105</v>
      </c>
      <c r="D28" t="b">
        <v>0</v>
      </c>
    </row>
    <row r="29" spans="1:7" x14ac:dyDescent="0.35">
      <c r="A29" t="s">
        <v>151</v>
      </c>
      <c r="B29" t="s">
        <v>71</v>
      </c>
      <c r="C29" t="s">
        <v>105</v>
      </c>
      <c r="D29" t="b">
        <v>0</v>
      </c>
    </row>
    <row r="30" spans="1:7" x14ac:dyDescent="0.35">
      <c r="A30" t="s">
        <v>151</v>
      </c>
      <c r="B30" t="s">
        <v>24</v>
      </c>
      <c r="C30" t="s">
        <v>105</v>
      </c>
      <c r="D30" t="b">
        <v>0</v>
      </c>
    </row>
    <row r="31" spans="1:7" x14ac:dyDescent="0.35">
      <c r="A31" t="s">
        <v>151</v>
      </c>
      <c r="B31" t="s">
        <v>42</v>
      </c>
      <c r="C31" t="s">
        <v>105</v>
      </c>
      <c r="D31" t="b">
        <v>0</v>
      </c>
    </row>
    <row r="32" spans="1:7" x14ac:dyDescent="0.35">
      <c r="A32" t="s">
        <v>151</v>
      </c>
      <c r="B32" t="s">
        <v>84</v>
      </c>
      <c r="C32" t="s">
        <v>83</v>
      </c>
      <c r="D32">
        <f>IF(D28=TRUE,0,IF(D29=TRUE,1,IF(D30=TRUE,2,IF(D31=TRUE,3,0))))</f>
        <v>0</v>
      </c>
    </row>
    <row r="33" spans="1:4" x14ac:dyDescent="0.35">
      <c r="A33" t="s">
        <v>151</v>
      </c>
      <c r="B33" t="s">
        <v>85</v>
      </c>
      <c r="C33" t="s">
        <v>80</v>
      </c>
      <c r="D33" t="b">
        <v>0</v>
      </c>
    </row>
    <row r="34" spans="1:4" x14ac:dyDescent="0.35">
      <c r="A34" t="s">
        <v>151</v>
      </c>
      <c r="B34" t="s">
        <v>33</v>
      </c>
      <c r="C34" t="s">
        <v>80</v>
      </c>
      <c r="D34" t="str">
        <f>IF(Auftrag!D26="","",Auftrag!D26)</f>
        <v/>
      </c>
    </row>
    <row r="35" spans="1:4" x14ac:dyDescent="0.35">
      <c r="A35" t="s">
        <v>151</v>
      </c>
      <c r="B35" t="s">
        <v>34</v>
      </c>
      <c r="C35" t="s">
        <v>80</v>
      </c>
      <c r="D35" t="str">
        <f>IF(Auftrag!D27="","",Auftrag!D27)</f>
        <v/>
      </c>
    </row>
    <row r="36" spans="1:4" x14ac:dyDescent="0.35">
      <c r="A36" t="s">
        <v>151</v>
      </c>
      <c r="B36" t="s">
        <v>35</v>
      </c>
      <c r="C36" t="s">
        <v>80</v>
      </c>
      <c r="D36" t="str">
        <f>IF(Auftrag!D28="","",Auftrag!D28)</f>
        <v/>
      </c>
    </row>
    <row r="37" spans="1:4" x14ac:dyDescent="0.35">
      <c r="A37" t="s">
        <v>151</v>
      </c>
      <c r="B37" t="s">
        <v>36</v>
      </c>
      <c r="C37" t="s">
        <v>80</v>
      </c>
      <c r="D37" t="str">
        <f>IF(Auftrag!F28="","",Auftrag!F28)</f>
        <v/>
      </c>
    </row>
    <row r="38" spans="1:4" x14ac:dyDescent="0.35">
      <c r="A38" t="s">
        <v>151</v>
      </c>
      <c r="B38" t="s">
        <v>37</v>
      </c>
      <c r="C38" t="s">
        <v>80</v>
      </c>
      <c r="D38" t="e">
        <f>IF(Auftrag!#REF!="","",Auftrag!#REF!)</f>
        <v>#REF!</v>
      </c>
    </row>
    <row r="39" spans="1:4" x14ac:dyDescent="0.35">
      <c r="A39" t="s">
        <v>151</v>
      </c>
      <c r="B39" t="s">
        <v>38</v>
      </c>
      <c r="C39" t="s">
        <v>80</v>
      </c>
      <c r="D39" t="e">
        <f>IF(Auftrag!#REF!="","",Auftrag!#REF!)</f>
        <v>#REF!</v>
      </c>
    </row>
    <row r="40" spans="1:4" x14ac:dyDescent="0.35">
      <c r="A40" t="s">
        <v>150</v>
      </c>
      <c r="B40" t="s">
        <v>33</v>
      </c>
      <c r="C40" t="s">
        <v>80</v>
      </c>
      <c r="D40" t="str">
        <f>IF(Auftrag!D29="","",Auftrag!D29)</f>
        <v/>
      </c>
    </row>
    <row r="41" spans="1:4" x14ac:dyDescent="0.35">
      <c r="A41" t="s">
        <v>150</v>
      </c>
      <c r="B41" t="s">
        <v>34</v>
      </c>
      <c r="C41" t="s">
        <v>80</v>
      </c>
      <c r="D41" t="str">
        <f>IF(Auftrag!D30="","",Auftrag!D30)</f>
        <v/>
      </c>
    </row>
    <row r="42" spans="1:4" x14ac:dyDescent="0.35">
      <c r="A42" t="s">
        <v>150</v>
      </c>
      <c r="B42" t="s">
        <v>35</v>
      </c>
      <c r="C42" t="s">
        <v>80</v>
      </c>
      <c r="D42" t="str">
        <f>IF(Auftrag!D31="","",Auftrag!D31)</f>
        <v/>
      </c>
    </row>
    <row r="43" spans="1:4" x14ac:dyDescent="0.35">
      <c r="A43" t="s">
        <v>150</v>
      </c>
      <c r="B43" t="s">
        <v>36</v>
      </c>
      <c r="C43" t="s">
        <v>80</v>
      </c>
      <c r="D43" t="str">
        <f>IF(Auftrag!F31="","",Auftrag!F31)</f>
        <v/>
      </c>
    </row>
    <row r="44" spans="1:4" x14ac:dyDescent="0.35">
      <c r="A44" t="s">
        <v>150</v>
      </c>
      <c r="B44" t="s">
        <v>37</v>
      </c>
      <c r="C44" t="s">
        <v>80</v>
      </c>
      <c r="D44" t="e">
        <f>IF(Auftrag!#REF!="","",Auftrag!#REF!)</f>
        <v>#REF!</v>
      </c>
    </row>
    <row r="45" spans="1:4" x14ac:dyDescent="0.35">
      <c r="A45" t="s">
        <v>150</v>
      </c>
      <c r="B45" t="s">
        <v>38</v>
      </c>
      <c r="C45" t="s">
        <v>80</v>
      </c>
      <c r="D45" t="e">
        <f>IF(Auftrag!#REF!="","",Auftrag!#REF!)</f>
        <v>#REF!</v>
      </c>
    </row>
    <row r="46" spans="1:4" x14ac:dyDescent="0.35">
      <c r="A46" t="s">
        <v>149</v>
      </c>
      <c r="B46" t="s">
        <v>40</v>
      </c>
      <c r="C46" t="s">
        <v>80</v>
      </c>
      <c r="D46" t="str">
        <f>IF(Auftrag!C32="","",Auftrag!C32)</f>
        <v/>
      </c>
    </row>
    <row r="47" spans="1:4" x14ac:dyDescent="0.35">
      <c r="A47" t="s">
        <v>149</v>
      </c>
      <c r="B47" t="s">
        <v>39</v>
      </c>
      <c r="C47" t="s">
        <v>80</v>
      </c>
      <c r="D47" t="b">
        <v>0</v>
      </c>
    </row>
    <row r="48" spans="1:4" x14ac:dyDescent="0.35">
      <c r="A48" t="s">
        <v>148</v>
      </c>
      <c r="B48" t="s">
        <v>33</v>
      </c>
      <c r="C48" t="s">
        <v>80</v>
      </c>
      <c r="D48" t="str">
        <f>IF(Auftrag!D33="","",Auftrag!D33)</f>
        <v/>
      </c>
    </row>
    <row r="49" spans="1:4" x14ac:dyDescent="0.35">
      <c r="A49" t="s">
        <v>148</v>
      </c>
      <c r="B49" t="s">
        <v>34</v>
      </c>
      <c r="C49" t="s">
        <v>80</v>
      </c>
      <c r="D49" t="str">
        <f>IF(Auftrag!D34="","",Auftrag!D34)</f>
        <v/>
      </c>
    </row>
    <row r="50" spans="1:4" x14ac:dyDescent="0.35">
      <c r="A50" t="s">
        <v>148</v>
      </c>
      <c r="B50" t="s">
        <v>35</v>
      </c>
      <c r="C50" t="s">
        <v>80</v>
      </c>
      <c r="D50" t="str">
        <f>IF(Auftrag!D35="","",Auftrag!D35)</f>
        <v/>
      </c>
    </row>
    <row r="51" spans="1:4" x14ac:dyDescent="0.35">
      <c r="A51" t="s">
        <v>148</v>
      </c>
      <c r="B51" t="s">
        <v>36</v>
      </c>
      <c r="C51" t="s">
        <v>80</v>
      </c>
      <c r="D51" t="str">
        <f>IF(Auftrag!F35="","",Auftrag!F35)</f>
        <v/>
      </c>
    </row>
    <row r="52" spans="1:4" x14ac:dyDescent="0.35">
      <c r="A52" t="s">
        <v>148</v>
      </c>
      <c r="B52" t="s">
        <v>37</v>
      </c>
      <c r="C52" t="s">
        <v>80</v>
      </c>
      <c r="D52" t="e">
        <f>IF(Auftrag!#REF!="","",Auftrag!#REF!)</f>
        <v>#REF!</v>
      </c>
    </row>
    <row r="53" spans="1:4" x14ac:dyDescent="0.35">
      <c r="A53" t="s">
        <v>148</v>
      </c>
      <c r="B53" t="s">
        <v>38</v>
      </c>
      <c r="C53" t="s">
        <v>80</v>
      </c>
      <c r="D53" t="e">
        <f>IF(Auftrag!#REF!="","",Auftrag!#REF!)</f>
        <v>#REF!</v>
      </c>
    </row>
    <row r="54" spans="1:4" x14ac:dyDescent="0.35">
      <c r="A54" t="s">
        <v>148</v>
      </c>
      <c r="B54" t="s">
        <v>39</v>
      </c>
      <c r="C54" t="s">
        <v>80</v>
      </c>
      <c r="D54" t="b">
        <v>0</v>
      </c>
    </row>
    <row r="55" spans="1:4" x14ac:dyDescent="0.35">
      <c r="A55" t="s">
        <v>147</v>
      </c>
      <c r="B55" t="s">
        <v>33</v>
      </c>
      <c r="C55" t="s">
        <v>80</v>
      </c>
      <c r="D55" t="str">
        <f>IF(Auftrag!D36="","",Auftrag!D36)</f>
        <v/>
      </c>
    </row>
    <row r="56" spans="1:4" x14ac:dyDescent="0.35">
      <c r="A56" t="s">
        <v>147</v>
      </c>
      <c r="B56" t="s">
        <v>34</v>
      </c>
      <c r="C56" t="s">
        <v>80</v>
      </c>
      <c r="D56" t="str">
        <f>IF(Auftrag!D37="","",Auftrag!D37)</f>
        <v/>
      </c>
    </row>
    <row r="57" spans="1:4" x14ac:dyDescent="0.35">
      <c r="A57" t="s">
        <v>147</v>
      </c>
      <c r="B57" t="s">
        <v>35</v>
      </c>
      <c r="C57" t="s">
        <v>80</v>
      </c>
      <c r="D57" t="str">
        <f>IF(Auftrag!D38="","",Auftrag!D38)</f>
        <v/>
      </c>
    </row>
    <row r="58" spans="1:4" x14ac:dyDescent="0.35">
      <c r="A58" t="s">
        <v>147</v>
      </c>
      <c r="B58" t="s">
        <v>36</v>
      </c>
      <c r="C58" t="s">
        <v>80</v>
      </c>
      <c r="D58" t="str">
        <f>IF(Auftrag!F38="","",Auftrag!F38)</f>
        <v/>
      </c>
    </row>
    <row r="59" spans="1:4" x14ac:dyDescent="0.35">
      <c r="A59" t="s">
        <v>147</v>
      </c>
      <c r="B59" t="s">
        <v>37</v>
      </c>
      <c r="C59" t="s">
        <v>80</v>
      </c>
      <c r="D59" t="e">
        <f>IF(Auftrag!#REF!="","",Auftrag!#REF!)</f>
        <v>#REF!</v>
      </c>
    </row>
    <row r="60" spans="1:4" x14ac:dyDescent="0.35">
      <c r="A60" t="s">
        <v>147</v>
      </c>
      <c r="B60" t="s">
        <v>38</v>
      </c>
      <c r="C60" t="s">
        <v>80</v>
      </c>
      <c r="D60" t="e">
        <f>IF(Auftrag!#REF!="","",Auftrag!#REF!)</f>
        <v>#REF!</v>
      </c>
    </row>
    <row r="61" spans="1:4" x14ac:dyDescent="0.35">
      <c r="A61" t="s">
        <v>147</v>
      </c>
      <c r="B61" t="s">
        <v>39</v>
      </c>
      <c r="C61" t="s">
        <v>80</v>
      </c>
      <c r="D61" t="b">
        <v>0</v>
      </c>
    </row>
    <row r="62" spans="1:4" x14ac:dyDescent="0.35">
      <c r="A62" t="s">
        <v>146</v>
      </c>
      <c r="B62" t="s">
        <v>40</v>
      </c>
      <c r="C62" t="s">
        <v>80</v>
      </c>
      <c r="D62" t="str">
        <f>IF(Auftrag!C39="","",Auftrag!C39)</f>
        <v/>
      </c>
    </row>
    <row r="63" spans="1:4" x14ac:dyDescent="0.35">
      <c r="A63" t="s">
        <v>146</v>
      </c>
      <c r="B63" t="s">
        <v>39</v>
      </c>
      <c r="C63" t="s">
        <v>80</v>
      </c>
      <c r="D63" t="b">
        <v>0</v>
      </c>
    </row>
    <row r="64" spans="1:4" x14ac:dyDescent="0.35">
      <c r="A64" t="s">
        <v>43</v>
      </c>
      <c r="B64" t="s">
        <v>44</v>
      </c>
      <c r="C64" t="s">
        <v>80</v>
      </c>
      <c r="D64" t="str">
        <f>IF(Auftrag!C40="","",Auftrag!C40)</f>
        <v/>
      </c>
    </row>
    <row r="65" spans="1:4" x14ac:dyDescent="0.35">
      <c r="A65" t="s">
        <v>145</v>
      </c>
      <c r="B65" t="s">
        <v>33</v>
      </c>
      <c r="C65" t="s">
        <v>80</v>
      </c>
      <c r="D65" t="e">
        <f>IF(Auftrag!#REF!="","",Auftrag!#REF!)</f>
        <v>#REF!</v>
      </c>
    </row>
    <row r="66" spans="1:4" x14ac:dyDescent="0.35">
      <c r="A66" t="s">
        <v>145</v>
      </c>
      <c r="B66" t="s">
        <v>45</v>
      </c>
      <c r="C66" t="s">
        <v>80</v>
      </c>
      <c r="D66" t="str">
        <f>IF(Auftrag!D42="","",Auftrag!D42)</f>
        <v/>
      </c>
    </row>
    <row r="67" spans="1:4" x14ac:dyDescent="0.35">
      <c r="A67" t="s">
        <v>145</v>
      </c>
      <c r="B67" t="s">
        <v>46</v>
      </c>
      <c r="C67" t="s">
        <v>80</v>
      </c>
      <c r="D67" t="e">
        <f>IF(Auftrag!#REF!="","",Auftrag!#REF!)</f>
        <v>#REF!</v>
      </c>
    </row>
    <row r="68" spans="1:4" x14ac:dyDescent="0.35">
      <c r="A68" t="s">
        <v>145</v>
      </c>
      <c r="B68" t="s">
        <v>47</v>
      </c>
      <c r="C68" t="s">
        <v>80</v>
      </c>
      <c r="D68" t="e">
        <f>IF(Auftrag!#REF!="","",Auftrag!#REF!)</f>
        <v>#REF!</v>
      </c>
    </row>
    <row r="69" spans="1:4" x14ac:dyDescent="0.35">
      <c r="A69" t="s">
        <v>144</v>
      </c>
      <c r="B69" t="s">
        <v>33</v>
      </c>
      <c r="C69" t="s">
        <v>80</v>
      </c>
      <c r="D69" t="str">
        <f>IF(Auftrag!D43="","",Auftrag!D43)</f>
        <v/>
      </c>
    </row>
    <row r="70" spans="1:4" x14ac:dyDescent="0.35">
      <c r="A70" t="s">
        <v>144</v>
      </c>
      <c r="B70" t="s">
        <v>34</v>
      </c>
      <c r="C70" t="s">
        <v>80</v>
      </c>
      <c r="D70" t="str">
        <f>IF(Auftrag!D44="","",Auftrag!D44)</f>
        <v/>
      </c>
    </row>
    <row r="71" spans="1:4" x14ac:dyDescent="0.35">
      <c r="A71" t="s">
        <v>144</v>
      </c>
      <c r="B71" t="s">
        <v>35</v>
      </c>
      <c r="C71" t="s">
        <v>80</v>
      </c>
      <c r="D71" t="str">
        <f>IF(Auftrag!D45="","",Auftrag!D45)</f>
        <v/>
      </c>
    </row>
    <row r="72" spans="1:4" x14ac:dyDescent="0.35">
      <c r="A72" t="s">
        <v>144</v>
      </c>
      <c r="B72" t="s">
        <v>36</v>
      </c>
      <c r="C72" t="s">
        <v>80</v>
      </c>
      <c r="D72" t="str">
        <f>IF(Auftrag!F45="","",Auftrag!F45)</f>
        <v/>
      </c>
    </row>
    <row r="73" spans="1:4" x14ac:dyDescent="0.35">
      <c r="A73" t="s">
        <v>144</v>
      </c>
      <c r="B73" t="s">
        <v>37</v>
      </c>
      <c r="C73" t="s">
        <v>80</v>
      </c>
      <c r="D73" t="e">
        <f>IF(Auftrag!#REF!="","",Auftrag!#REF!)</f>
        <v>#REF!</v>
      </c>
    </row>
    <row r="74" spans="1:4" x14ac:dyDescent="0.35">
      <c r="A74" t="s">
        <v>144</v>
      </c>
      <c r="B74" t="s">
        <v>38</v>
      </c>
      <c r="C74" t="s">
        <v>80</v>
      </c>
      <c r="D74" t="e">
        <f>IF(Auftrag!#REF!="","",Auftrag!#REF!)</f>
        <v>#REF!</v>
      </c>
    </row>
    <row r="75" spans="1:4" x14ac:dyDescent="0.35">
      <c r="A75" t="s">
        <v>143</v>
      </c>
      <c r="B75" t="s">
        <v>40</v>
      </c>
      <c r="C75" t="s">
        <v>80</v>
      </c>
      <c r="D75" t="str">
        <f>IF(Auftrag!C46="","",Auftrag!C46)</f>
        <v/>
      </c>
    </row>
    <row r="76" spans="1:4" x14ac:dyDescent="0.35">
      <c r="A76" t="s">
        <v>143</v>
      </c>
      <c r="B76" t="s">
        <v>39</v>
      </c>
      <c r="C76" t="s">
        <v>80</v>
      </c>
      <c r="D76" t="b">
        <v>1</v>
      </c>
    </row>
    <row r="77" spans="1:4" x14ac:dyDescent="0.35">
      <c r="A77" t="s">
        <v>142</v>
      </c>
      <c r="B77" t="s">
        <v>86</v>
      </c>
      <c r="C77" t="s">
        <v>80</v>
      </c>
      <c r="D77" t="b">
        <v>0</v>
      </c>
    </row>
    <row r="78" spans="1:4" x14ac:dyDescent="0.35">
      <c r="A78" t="s">
        <v>142</v>
      </c>
      <c r="B78" t="s">
        <v>854</v>
      </c>
      <c r="C78" t="s">
        <v>80</v>
      </c>
      <c r="D78" t="b">
        <v>0</v>
      </c>
    </row>
    <row r="79" spans="1:4" x14ac:dyDescent="0.35">
      <c r="A79" t="s">
        <v>142</v>
      </c>
      <c r="B79" t="s">
        <v>48</v>
      </c>
      <c r="C79" t="s">
        <v>80</v>
      </c>
      <c r="D79" t="b">
        <v>0</v>
      </c>
    </row>
    <row r="80" spans="1:4" x14ac:dyDescent="0.35">
      <c r="A80" t="s">
        <v>142</v>
      </c>
      <c r="B80" t="s">
        <v>87</v>
      </c>
      <c r="C80" t="s">
        <v>80</v>
      </c>
      <c r="D80" t="str">
        <f>IF(Auftrag!E48="","",Auftrag!E48)</f>
        <v/>
      </c>
    </row>
    <row r="81" spans="1:4" x14ac:dyDescent="0.35">
      <c r="A81" t="s">
        <v>142</v>
      </c>
      <c r="B81" t="s">
        <v>48</v>
      </c>
      <c r="C81" t="s">
        <v>80</v>
      </c>
      <c r="D81" t="str">
        <f>IF(Auftrag!E49="","",Auftrag!E49)</f>
        <v/>
      </c>
    </row>
    <row r="82" spans="1:4" x14ac:dyDescent="0.35">
      <c r="A82" t="s">
        <v>142</v>
      </c>
      <c r="B82" t="s">
        <v>33</v>
      </c>
      <c r="C82" t="s">
        <v>80</v>
      </c>
      <c r="D82" t="str">
        <f>IF(Auftrag!E51="","",Auftrag!E51)</f>
        <v/>
      </c>
    </row>
    <row r="83" spans="1:4" x14ac:dyDescent="0.35">
      <c r="A83" t="s">
        <v>142</v>
      </c>
      <c r="B83" t="s">
        <v>41</v>
      </c>
      <c r="C83" t="s">
        <v>80</v>
      </c>
      <c r="D83" t="e">
        <f>IF(Auftrag!#REF!="","",Auftrag!#REF!)</f>
        <v>#REF!</v>
      </c>
    </row>
    <row r="84" spans="1:4" x14ac:dyDescent="0.35">
      <c r="A84" t="s">
        <v>142</v>
      </c>
      <c r="B84" t="s">
        <v>49</v>
      </c>
      <c r="C84" t="s">
        <v>80</v>
      </c>
      <c r="D84" t="b">
        <v>0</v>
      </c>
    </row>
    <row r="85" spans="1:4" x14ac:dyDescent="0.35">
      <c r="A85" t="s">
        <v>142</v>
      </c>
      <c r="B85" t="s">
        <v>50</v>
      </c>
      <c r="C85" t="s">
        <v>80</v>
      </c>
      <c r="D85" t="b">
        <v>0</v>
      </c>
    </row>
    <row r="86" spans="1:4" x14ac:dyDescent="0.35">
      <c r="A86" t="s">
        <v>142</v>
      </c>
      <c r="B86" t="s">
        <v>51</v>
      </c>
      <c r="C86" t="s">
        <v>80</v>
      </c>
      <c r="D86" t="b">
        <v>1</v>
      </c>
    </row>
    <row r="87" spans="1:4" x14ac:dyDescent="0.35">
      <c r="A87" t="s">
        <v>142</v>
      </c>
      <c r="B87" t="s">
        <v>52</v>
      </c>
      <c r="C87" t="s">
        <v>80</v>
      </c>
      <c r="D87" t="b">
        <v>0</v>
      </c>
    </row>
    <row r="88" spans="1:4" x14ac:dyDescent="0.35">
      <c r="A88" t="s">
        <v>142</v>
      </c>
      <c r="B88" t="s">
        <v>53</v>
      </c>
      <c r="C88" t="s">
        <v>80</v>
      </c>
      <c r="D88" t="b">
        <v>1</v>
      </c>
    </row>
    <row r="89" spans="1:4" x14ac:dyDescent="0.35">
      <c r="A89" t="s">
        <v>142</v>
      </c>
      <c r="B89" t="s">
        <v>54</v>
      </c>
      <c r="C89" t="s">
        <v>80</v>
      </c>
      <c r="D89" t="b">
        <v>0</v>
      </c>
    </row>
    <row r="90" spans="1:4" x14ac:dyDescent="0.35">
      <c r="A90" t="s">
        <v>142</v>
      </c>
      <c r="B90" t="s">
        <v>88</v>
      </c>
      <c r="C90" t="s">
        <v>80</v>
      </c>
      <c r="D90" t="b">
        <v>0</v>
      </c>
    </row>
    <row r="91" spans="1:4" x14ac:dyDescent="0.35">
      <c r="A91" t="s">
        <v>142</v>
      </c>
      <c r="B91" t="s">
        <v>55</v>
      </c>
      <c r="C91" t="s">
        <v>80</v>
      </c>
      <c r="D91" t="e">
        <f>IF(Auftrag!#REF!="","",Auftrag!#REF!)</f>
        <v>#REF!</v>
      </c>
    </row>
    <row r="92" spans="1:4" x14ac:dyDescent="0.35">
      <c r="A92" t="s">
        <v>142</v>
      </c>
      <c r="B92" t="s">
        <v>848</v>
      </c>
      <c r="D92" t="e">
        <f>IF(Auftrag!#REF!="","",Auftrag!#REF!)</f>
        <v>#REF!</v>
      </c>
    </row>
    <row r="93" spans="1:4" x14ac:dyDescent="0.35">
      <c r="A93" t="s">
        <v>142</v>
      </c>
      <c r="B93" t="s">
        <v>851</v>
      </c>
      <c r="D93" t="e">
        <f>IF(Auftrag!#REF!="","",Auftrag!#REF!)</f>
        <v>#REF!</v>
      </c>
    </row>
    <row r="94" spans="1:4" x14ac:dyDescent="0.35">
      <c r="A94" t="s">
        <v>142</v>
      </c>
      <c r="B94" t="s">
        <v>849</v>
      </c>
      <c r="D94" t="e">
        <f>IF(Auftrag!#REF!="","",Auftrag!#REF!)</f>
        <v>#REF!</v>
      </c>
    </row>
    <row r="95" spans="1:4" x14ac:dyDescent="0.35">
      <c r="A95" t="s">
        <v>142</v>
      </c>
      <c r="B95" t="s">
        <v>852</v>
      </c>
      <c r="D95" t="e">
        <f>IF(Auftrag!#REF!="","",Auftrag!#REF!)</f>
        <v>#REF!</v>
      </c>
    </row>
    <row r="96" spans="1:4" x14ac:dyDescent="0.35">
      <c r="A96" t="s">
        <v>142</v>
      </c>
      <c r="B96" t="s">
        <v>850</v>
      </c>
      <c r="D96" t="e">
        <f>IF(Auftrag!#REF!="","",Auftrag!#REF!)</f>
        <v>#REF!</v>
      </c>
    </row>
    <row r="97" spans="1:4" x14ac:dyDescent="0.35">
      <c r="A97" t="s">
        <v>142</v>
      </c>
      <c r="B97" t="s">
        <v>853</v>
      </c>
      <c r="D97" t="e">
        <f>IF(Auftrag!#REF!="","",Auftrag!#REF!)</f>
        <v>#REF!</v>
      </c>
    </row>
    <row r="98" spans="1:4" x14ac:dyDescent="0.35">
      <c r="A98" t="s">
        <v>142</v>
      </c>
      <c r="B98" t="s">
        <v>56</v>
      </c>
      <c r="C98" t="s">
        <v>80</v>
      </c>
      <c r="D98" t="b">
        <v>1</v>
      </c>
    </row>
    <row r="99" spans="1:4" x14ac:dyDescent="0.35">
      <c r="A99" t="s">
        <v>141</v>
      </c>
      <c r="B99" t="s">
        <v>89</v>
      </c>
      <c r="C99" t="s">
        <v>105</v>
      </c>
      <c r="D99" t="b">
        <v>0</v>
      </c>
    </row>
    <row r="100" spans="1:4" x14ac:dyDescent="0.35">
      <c r="A100" t="s">
        <v>141</v>
      </c>
      <c r="B100" t="s">
        <v>90</v>
      </c>
      <c r="C100" t="s">
        <v>105</v>
      </c>
      <c r="D100" t="b">
        <v>0</v>
      </c>
    </row>
    <row r="101" spans="1:4" x14ac:dyDescent="0.35">
      <c r="A101" t="s">
        <v>141</v>
      </c>
      <c r="B101" t="s">
        <v>96</v>
      </c>
      <c r="C101" t="s">
        <v>105</v>
      </c>
      <c r="D101" t="b">
        <v>0</v>
      </c>
    </row>
    <row r="102" spans="1:4" x14ac:dyDescent="0.35">
      <c r="A102" t="s">
        <v>141</v>
      </c>
      <c r="B102" t="s">
        <v>97</v>
      </c>
      <c r="C102" t="s">
        <v>105</v>
      </c>
      <c r="D102" t="b">
        <v>0</v>
      </c>
    </row>
    <row r="103" spans="1:4" x14ac:dyDescent="0.35">
      <c r="A103" t="s">
        <v>141</v>
      </c>
      <c r="B103" t="s">
        <v>98</v>
      </c>
      <c r="C103" t="s">
        <v>105</v>
      </c>
      <c r="D103" t="b">
        <v>0</v>
      </c>
    </row>
    <row r="104" spans="1:4" x14ac:dyDescent="0.35">
      <c r="A104" t="s">
        <v>141</v>
      </c>
      <c r="B104" t="s">
        <v>95</v>
      </c>
      <c r="C104" t="s">
        <v>83</v>
      </c>
      <c r="D104">
        <f>IF(D99=TRUE,1,IF(D101=TRUE,3,IF(D100=TRUE,4,IF(D102=TRUE,5,IF(D103=TRUE,6,IF(OR(D105=TRUE,D106=TRUE),2,0))))))</f>
        <v>0</v>
      </c>
    </row>
    <row r="105" spans="1:4" x14ac:dyDescent="0.35">
      <c r="A105" t="s">
        <v>141</v>
      </c>
      <c r="B105" t="s">
        <v>93</v>
      </c>
      <c r="C105" t="s">
        <v>105</v>
      </c>
      <c r="D105" t="b">
        <v>0</v>
      </c>
    </row>
    <row r="106" spans="1:4" x14ac:dyDescent="0.35">
      <c r="A106" t="s">
        <v>141</v>
      </c>
      <c r="B106" t="s">
        <v>94</v>
      </c>
      <c r="C106" t="s">
        <v>105</v>
      </c>
      <c r="D106" t="b">
        <v>0</v>
      </c>
    </row>
    <row r="107" spans="1:4" x14ac:dyDescent="0.35">
      <c r="A107" t="s">
        <v>141</v>
      </c>
      <c r="B107" t="s">
        <v>99</v>
      </c>
      <c r="C107" t="s">
        <v>83</v>
      </c>
      <c r="D107">
        <f>IF(D105=TRUE,1,IF(D106=TRUE,2,0))</f>
        <v>0</v>
      </c>
    </row>
    <row r="108" spans="1:4" x14ac:dyDescent="0.35">
      <c r="A108" t="s">
        <v>141</v>
      </c>
      <c r="B108" t="s">
        <v>91</v>
      </c>
      <c r="C108" t="s">
        <v>80</v>
      </c>
      <c r="D108" t="str">
        <f>IF(Auftrag!E59="","",Auftrag!E59)</f>
        <v/>
      </c>
    </row>
    <row r="109" spans="1:4" x14ac:dyDescent="0.35">
      <c r="A109" t="s">
        <v>141</v>
      </c>
      <c r="B109" t="s">
        <v>92</v>
      </c>
      <c r="C109" t="s">
        <v>80</v>
      </c>
      <c r="D109" t="str">
        <f>IF(Auftrag!F60="","",Auftrag!F60)</f>
        <v/>
      </c>
    </row>
    <row r="110" spans="1:4" x14ac:dyDescent="0.35">
      <c r="A110" t="s">
        <v>141</v>
      </c>
      <c r="B110" t="s">
        <v>56</v>
      </c>
      <c r="C110" t="s">
        <v>80</v>
      </c>
      <c r="D110" t="str">
        <f>IF(Auftrag!D61="","",Auftrag!D61)</f>
        <v/>
      </c>
    </row>
    <row r="111" spans="1:4" x14ac:dyDescent="0.35">
      <c r="A111" t="s">
        <v>141</v>
      </c>
      <c r="B111" t="s">
        <v>57</v>
      </c>
      <c r="C111" t="s">
        <v>80</v>
      </c>
      <c r="D111" t="b">
        <v>1</v>
      </c>
    </row>
    <row r="112" spans="1:4" x14ac:dyDescent="0.35">
      <c r="A112" t="s">
        <v>141</v>
      </c>
      <c r="B112" t="s">
        <v>58</v>
      </c>
      <c r="C112" t="s">
        <v>80</v>
      </c>
      <c r="D112" t="b">
        <v>0</v>
      </c>
    </row>
    <row r="113" spans="1:4" x14ac:dyDescent="0.35">
      <c r="A113" t="s">
        <v>140</v>
      </c>
      <c r="B113" t="s">
        <v>101</v>
      </c>
      <c r="C113" t="s">
        <v>105</v>
      </c>
      <c r="D113" t="b">
        <v>0</v>
      </c>
    </row>
    <row r="114" spans="1:4" x14ac:dyDescent="0.35">
      <c r="A114" t="s">
        <v>140</v>
      </c>
      <c r="B114" t="s">
        <v>102</v>
      </c>
      <c r="C114" t="s">
        <v>105</v>
      </c>
      <c r="D114" t="b">
        <v>0</v>
      </c>
    </row>
    <row r="115" spans="1:4" x14ac:dyDescent="0.35">
      <c r="A115" t="s">
        <v>140</v>
      </c>
      <c r="B115" t="s">
        <v>103</v>
      </c>
      <c r="C115" t="s">
        <v>105</v>
      </c>
      <c r="D115" t="b">
        <v>0</v>
      </c>
    </row>
    <row r="116" spans="1:4" x14ac:dyDescent="0.35">
      <c r="A116" t="s">
        <v>140</v>
      </c>
      <c r="B116" t="s">
        <v>100</v>
      </c>
      <c r="C116" t="s">
        <v>83</v>
      </c>
      <c r="D116">
        <f>IF(D114=TRUE,1,IF(D113=TRUE,2,IF(D115=TRUE,3,0)))</f>
        <v>0</v>
      </c>
    </row>
    <row r="117" spans="1:4" x14ac:dyDescent="0.35">
      <c r="A117" t="s">
        <v>139</v>
      </c>
      <c r="B117" t="s">
        <v>41</v>
      </c>
      <c r="C117" t="s">
        <v>80</v>
      </c>
      <c r="D117" t="str">
        <f>IF(Auftrag!C81="","",Auftrag!C81)</f>
        <v/>
      </c>
    </row>
    <row r="118" spans="1:4" x14ac:dyDescent="0.35">
      <c r="A118" t="s">
        <v>138</v>
      </c>
      <c r="B118" t="s">
        <v>33</v>
      </c>
      <c r="C118" t="s">
        <v>80</v>
      </c>
      <c r="D118" t="str">
        <f>IF(Auftrag!C16="","",Auftrag!C16)</f>
        <v/>
      </c>
    </row>
    <row r="119" spans="1:4" x14ac:dyDescent="0.35">
      <c r="A119" t="s">
        <v>137</v>
      </c>
      <c r="B119" t="s">
        <v>33</v>
      </c>
      <c r="C119" t="s">
        <v>80</v>
      </c>
      <c r="D119" t="str">
        <f>IF(Auftrag!C65="","",Auftrag!C65)</f>
        <v/>
      </c>
    </row>
    <row r="120" spans="1:4" x14ac:dyDescent="0.35">
      <c r="A120" t="s">
        <v>59</v>
      </c>
      <c r="B120" t="s">
        <v>154</v>
      </c>
      <c r="C120" t="s">
        <v>80</v>
      </c>
      <c r="D120" t="str">
        <f>IF(Auftrag!D67="","",Auftrag!D67)</f>
        <v/>
      </c>
    </row>
    <row r="121" spans="1:4" x14ac:dyDescent="0.35">
      <c r="A121" t="s">
        <v>59</v>
      </c>
      <c r="B121" t="s">
        <v>155</v>
      </c>
      <c r="C121" t="s">
        <v>80</v>
      </c>
      <c r="D121" t="str">
        <f>IF(Auftrag!G67="","",Auftrag!G67)</f>
        <v/>
      </c>
    </row>
    <row r="122" spans="1:4" x14ac:dyDescent="0.35">
      <c r="A122" t="s">
        <v>59</v>
      </c>
      <c r="B122" t="s">
        <v>156</v>
      </c>
      <c r="C122" t="s">
        <v>80</v>
      </c>
      <c r="D122" t="str">
        <f>IF(Auftrag!D68="","",Auftrag!D68)</f>
        <v/>
      </c>
    </row>
    <row r="123" spans="1:4" x14ac:dyDescent="0.35">
      <c r="A123" t="s">
        <v>59</v>
      </c>
      <c r="B123" t="s">
        <v>157</v>
      </c>
      <c r="C123" t="s">
        <v>80</v>
      </c>
      <c r="D123" t="str">
        <f>IF(Auftrag!G68="","",Auftrag!G68)</f>
        <v/>
      </c>
    </row>
    <row r="124" spans="1:4" x14ac:dyDescent="0.35">
      <c r="A124" t="s">
        <v>59</v>
      </c>
      <c r="B124" t="s">
        <v>158</v>
      </c>
      <c r="C124" t="s">
        <v>80</v>
      </c>
      <c r="D124" t="str">
        <f>IF(Auftrag!D69="","",Auftrag!D69)</f>
        <v/>
      </c>
    </row>
    <row r="125" spans="1:4" x14ac:dyDescent="0.35">
      <c r="A125" t="s">
        <v>59</v>
      </c>
      <c r="B125" t="s">
        <v>159</v>
      </c>
      <c r="C125" t="s">
        <v>80</v>
      </c>
      <c r="D125" t="str">
        <f>IF(Auftrag!G69="","",Auftrag!G69)</f>
        <v/>
      </c>
    </row>
    <row r="126" spans="1:4" x14ac:dyDescent="0.35">
      <c r="A126" t="s">
        <v>59</v>
      </c>
      <c r="B126" t="s">
        <v>160</v>
      </c>
      <c r="C126" t="s">
        <v>80</v>
      </c>
      <c r="D126" t="e">
        <f>IF(Auftrag!#REF!="","",Auftrag!#REF!)</f>
        <v>#REF!</v>
      </c>
    </row>
    <row r="127" spans="1:4" x14ac:dyDescent="0.35">
      <c r="A127" t="s">
        <v>59</v>
      </c>
      <c r="B127" t="s">
        <v>161</v>
      </c>
      <c r="C127" t="s">
        <v>80</v>
      </c>
      <c r="D127" t="e">
        <f>IF(Auftrag!#REF!="","",Auftrag!#REF!)</f>
        <v>#REF!</v>
      </c>
    </row>
    <row r="128" spans="1:4" x14ac:dyDescent="0.35">
      <c r="A128" t="s">
        <v>59</v>
      </c>
      <c r="B128" t="s">
        <v>162</v>
      </c>
      <c r="C128" t="s">
        <v>80</v>
      </c>
      <c r="D128" t="e">
        <f>IF(Auftrag!#REF!="","",Auftrag!#REF!)</f>
        <v>#REF!</v>
      </c>
    </row>
    <row r="129" spans="1:4" x14ac:dyDescent="0.35">
      <c r="A129" t="s">
        <v>59</v>
      </c>
      <c r="B129" t="s">
        <v>163</v>
      </c>
      <c r="C129" t="s">
        <v>80</v>
      </c>
      <c r="D129" t="e">
        <f>IF(Auftrag!#REF!="","",Auftrag!#REF!)</f>
        <v>#REF!</v>
      </c>
    </row>
    <row r="130" spans="1:4" x14ac:dyDescent="0.35">
      <c r="A130" t="s">
        <v>59</v>
      </c>
      <c r="B130" t="s">
        <v>164</v>
      </c>
      <c r="C130" t="s">
        <v>80</v>
      </c>
      <c r="D130" t="e">
        <f>IF(Auftrag!#REF!="","",Auftrag!#REF!)</f>
        <v>#REF!</v>
      </c>
    </row>
    <row r="131" spans="1:4" x14ac:dyDescent="0.35">
      <c r="A131" t="s">
        <v>59</v>
      </c>
      <c r="B131" t="s">
        <v>165</v>
      </c>
      <c r="C131" t="s">
        <v>80</v>
      </c>
      <c r="D131" t="e">
        <f>IF(Auftrag!#REF!="","",Auftrag!#REF!)</f>
        <v>#REF!</v>
      </c>
    </row>
    <row r="132" spans="1:4" x14ac:dyDescent="0.35">
      <c r="A132" t="s">
        <v>59</v>
      </c>
      <c r="B132" t="s">
        <v>166</v>
      </c>
      <c r="C132" t="s">
        <v>80</v>
      </c>
      <c r="D132" t="e">
        <f>IF(Auftrag!#REF!="","",Auftrag!#REF!)</f>
        <v>#REF!</v>
      </c>
    </row>
    <row r="133" spans="1:4" x14ac:dyDescent="0.35">
      <c r="A133" t="s">
        <v>59</v>
      </c>
      <c r="B133" t="s">
        <v>167</v>
      </c>
      <c r="C133" t="s">
        <v>80</v>
      </c>
      <c r="D133" t="e">
        <f>IF(Auftrag!#REF!="","",Auftrag!#REF!)</f>
        <v>#REF!</v>
      </c>
    </row>
    <row r="134" spans="1:4" x14ac:dyDescent="0.35">
      <c r="A134" t="s">
        <v>59</v>
      </c>
      <c r="B134" t="s">
        <v>168</v>
      </c>
      <c r="C134" t="s">
        <v>80</v>
      </c>
      <c r="D134" t="e">
        <f>IF(Auftrag!#REF!="","",Auftrag!#REF!)</f>
        <v>#REF!</v>
      </c>
    </row>
    <row r="135" spans="1:4" x14ac:dyDescent="0.35">
      <c r="A135" t="s">
        <v>59</v>
      </c>
      <c r="B135" t="s">
        <v>169</v>
      </c>
      <c r="C135" t="s">
        <v>80</v>
      </c>
      <c r="D135" t="e">
        <f>IF(Auftrag!#REF!="","",Auftrag!#REF!)</f>
        <v>#REF!</v>
      </c>
    </row>
    <row r="136" spans="1:4" x14ac:dyDescent="0.35">
      <c r="A136" t="s">
        <v>136</v>
      </c>
      <c r="B136" t="s">
        <v>39</v>
      </c>
      <c r="C136" t="s">
        <v>80</v>
      </c>
      <c r="D136" t="b">
        <v>0</v>
      </c>
    </row>
    <row r="137" spans="1:4" x14ac:dyDescent="0.35">
      <c r="A137" t="s">
        <v>136</v>
      </c>
      <c r="B137" t="s">
        <v>60</v>
      </c>
      <c r="C137" t="s">
        <v>80</v>
      </c>
      <c r="D137" t="str">
        <f>IF(Auftrag!C70="","",Auftrag!C70)</f>
        <v/>
      </c>
    </row>
    <row r="138" spans="1:4" x14ac:dyDescent="0.35">
      <c r="A138" t="s">
        <v>135</v>
      </c>
      <c r="B138" t="s">
        <v>61</v>
      </c>
      <c r="C138" t="s">
        <v>80</v>
      </c>
      <c r="D138" t="str">
        <f>IF(Auftrag!C71="","",Auftrag!C71)</f>
        <v/>
      </c>
    </row>
    <row r="139" spans="1:4" x14ac:dyDescent="0.35">
      <c r="A139" t="s">
        <v>135</v>
      </c>
      <c r="B139" t="s">
        <v>39</v>
      </c>
      <c r="C139" t="s">
        <v>80</v>
      </c>
      <c r="D139" t="b">
        <v>0</v>
      </c>
    </row>
    <row r="140" spans="1:4" x14ac:dyDescent="0.35">
      <c r="A140" t="s">
        <v>134</v>
      </c>
      <c r="B140" t="s">
        <v>62</v>
      </c>
      <c r="C140" t="s">
        <v>80</v>
      </c>
      <c r="D140" t="str">
        <f>IF(Auftrag!C72="","",Auftrag!C72)</f>
        <v/>
      </c>
    </row>
    <row r="141" spans="1:4" x14ac:dyDescent="0.35">
      <c r="A141" t="s">
        <v>133</v>
      </c>
      <c r="B141" t="s">
        <v>80</v>
      </c>
      <c r="C141" t="s">
        <v>105</v>
      </c>
      <c r="D141" t="b">
        <v>0</v>
      </c>
    </row>
    <row r="142" spans="1:4" x14ac:dyDescent="0.35">
      <c r="A142" t="s">
        <v>133</v>
      </c>
      <c r="B142" t="s">
        <v>105</v>
      </c>
      <c r="C142" t="s">
        <v>105</v>
      </c>
      <c r="D142" t="b">
        <v>1</v>
      </c>
    </row>
    <row r="143" spans="1:4" x14ac:dyDescent="0.35">
      <c r="A143" t="s">
        <v>133</v>
      </c>
      <c r="B143" t="s">
        <v>39</v>
      </c>
      <c r="C143" t="s">
        <v>105</v>
      </c>
      <c r="D143" t="b">
        <v>1</v>
      </c>
    </row>
    <row r="144" spans="1:4" x14ac:dyDescent="0.35">
      <c r="A144" t="s">
        <v>133</v>
      </c>
      <c r="B144" t="s">
        <v>104</v>
      </c>
      <c r="C144" t="s">
        <v>83</v>
      </c>
      <c r="D144">
        <f>IF(D141=TRUE,1,0)</f>
        <v>0</v>
      </c>
    </row>
    <row r="145" spans="1:4" x14ac:dyDescent="0.35">
      <c r="A145" t="s">
        <v>133</v>
      </c>
      <c r="B145" t="s">
        <v>108</v>
      </c>
      <c r="C145" t="s">
        <v>80</v>
      </c>
      <c r="D145" t="b">
        <v>0</v>
      </c>
    </row>
    <row r="146" spans="1:4" x14ac:dyDescent="0.35">
      <c r="A146" t="s">
        <v>133</v>
      </c>
      <c r="B146" t="s">
        <v>63</v>
      </c>
      <c r="C146" t="s">
        <v>80</v>
      </c>
      <c r="D146" t="str">
        <f>IF(Auftrag!G52="","",Auftrag!G52)</f>
        <v/>
      </c>
    </row>
    <row r="147" spans="1:4" x14ac:dyDescent="0.35">
      <c r="A147" t="s">
        <v>133</v>
      </c>
      <c r="B147" t="s">
        <v>110</v>
      </c>
      <c r="C147" t="s">
        <v>80</v>
      </c>
      <c r="D147" t="b">
        <v>0</v>
      </c>
    </row>
    <row r="148" spans="1:4" x14ac:dyDescent="0.35">
      <c r="A148" t="s">
        <v>133</v>
      </c>
      <c r="B148" t="s">
        <v>64</v>
      </c>
      <c r="C148" t="s">
        <v>80</v>
      </c>
      <c r="D148" t="str">
        <f>IF(Auftrag!G54="","",Auftrag!G54)</f>
        <v/>
      </c>
    </row>
    <row r="149" spans="1:4" x14ac:dyDescent="0.35">
      <c r="A149" t="s">
        <v>133</v>
      </c>
      <c r="B149" t="s">
        <v>109</v>
      </c>
      <c r="C149" t="s">
        <v>80</v>
      </c>
      <c r="D149" t="b">
        <v>0</v>
      </c>
    </row>
    <row r="150" spans="1:4" x14ac:dyDescent="0.35">
      <c r="A150" t="s">
        <v>133</v>
      </c>
      <c r="B150" t="s">
        <v>107</v>
      </c>
      <c r="C150" t="s">
        <v>80</v>
      </c>
      <c r="D150" t="e">
        <f>IF(Auftrag!#REF!="","",Auftrag!#REF!)</f>
        <v>#REF!</v>
      </c>
    </row>
    <row r="151" spans="1:4" x14ac:dyDescent="0.35">
      <c r="A151" t="s">
        <v>132</v>
      </c>
      <c r="B151" t="s">
        <v>80</v>
      </c>
      <c r="C151" t="s">
        <v>105</v>
      </c>
      <c r="D151" t="b">
        <v>0</v>
      </c>
    </row>
    <row r="152" spans="1:4" x14ac:dyDescent="0.35">
      <c r="A152" t="s">
        <v>132</v>
      </c>
      <c r="B152" t="s">
        <v>105</v>
      </c>
      <c r="C152" t="s">
        <v>105</v>
      </c>
      <c r="D152" t="b">
        <v>0</v>
      </c>
    </row>
    <row r="153" spans="1:4" x14ac:dyDescent="0.35">
      <c r="A153" t="s">
        <v>132</v>
      </c>
      <c r="B153" t="s">
        <v>106</v>
      </c>
      <c r="C153" t="s">
        <v>105</v>
      </c>
      <c r="D153" t="b">
        <v>0</v>
      </c>
    </row>
    <row r="154" spans="1:4" x14ac:dyDescent="0.35">
      <c r="A154" t="s">
        <v>132</v>
      </c>
      <c r="B154" t="s">
        <v>104</v>
      </c>
      <c r="C154" t="s">
        <v>83</v>
      </c>
      <c r="D154">
        <f>IF(D151=TRUE,1,IF(D152,2,IF(D153,3,0)))</f>
        <v>0</v>
      </c>
    </row>
    <row r="155" spans="1:4" x14ac:dyDescent="0.35">
      <c r="A155" t="s">
        <v>131</v>
      </c>
      <c r="B155" t="s">
        <v>65</v>
      </c>
      <c r="C155" t="s">
        <v>65</v>
      </c>
      <c r="D155" t="str">
        <f>IF(Auftrag!C56="","",Auftrag!C56)</f>
        <v/>
      </c>
    </row>
    <row r="156" spans="1:4" x14ac:dyDescent="0.35">
      <c r="A156" t="s">
        <v>130</v>
      </c>
      <c r="B156" t="s">
        <v>112</v>
      </c>
      <c r="C156" t="s">
        <v>105</v>
      </c>
      <c r="D156" t="b">
        <v>0</v>
      </c>
    </row>
    <row r="157" spans="1:4" x14ac:dyDescent="0.35">
      <c r="A157" t="s">
        <v>130</v>
      </c>
      <c r="B157" t="s">
        <v>105</v>
      </c>
      <c r="C157" t="s">
        <v>105</v>
      </c>
      <c r="D157" t="b">
        <v>0</v>
      </c>
    </row>
    <row r="158" spans="1:4" x14ac:dyDescent="0.35">
      <c r="A158" t="s">
        <v>130</v>
      </c>
      <c r="B158" t="s">
        <v>39</v>
      </c>
      <c r="C158" t="s">
        <v>105</v>
      </c>
      <c r="D158" t="b">
        <v>0</v>
      </c>
    </row>
    <row r="159" spans="1:4" x14ac:dyDescent="0.35">
      <c r="A159" t="s">
        <v>130</v>
      </c>
      <c r="B159" t="s">
        <v>104</v>
      </c>
      <c r="C159" t="s">
        <v>83</v>
      </c>
      <c r="D159">
        <f>IF(D156=TRUE,2,IF(D157=TRUE,1,0))</f>
        <v>0</v>
      </c>
    </row>
    <row r="160" spans="1:4" x14ac:dyDescent="0.35">
      <c r="A160" t="s">
        <v>130</v>
      </c>
      <c r="B160" t="s">
        <v>111</v>
      </c>
      <c r="C160" t="s">
        <v>80</v>
      </c>
      <c r="D160" t="str">
        <f>IF(Auftrag!D76="","",Auftrag!D76)</f>
        <v/>
      </c>
    </row>
    <row r="161" spans="1:4" x14ac:dyDescent="0.35">
      <c r="A161" t="s">
        <v>129</v>
      </c>
      <c r="B161" t="s">
        <v>116</v>
      </c>
      <c r="C161" t="s">
        <v>105</v>
      </c>
      <c r="D161" t="b">
        <v>0</v>
      </c>
    </row>
    <row r="162" spans="1:4" x14ac:dyDescent="0.35">
      <c r="A162" t="s">
        <v>129</v>
      </c>
      <c r="B162" t="s">
        <v>117</v>
      </c>
      <c r="C162" t="s">
        <v>105</v>
      </c>
      <c r="D162" t="b">
        <v>0</v>
      </c>
    </row>
    <row r="163" spans="1:4" x14ac:dyDescent="0.35">
      <c r="A163" t="s">
        <v>129</v>
      </c>
      <c r="B163" t="s">
        <v>115</v>
      </c>
      <c r="C163" t="s">
        <v>105</v>
      </c>
      <c r="D163" t="b">
        <v>0</v>
      </c>
    </row>
    <row r="164" spans="1:4" x14ac:dyDescent="0.35">
      <c r="A164" t="s">
        <v>129</v>
      </c>
      <c r="B164" t="s">
        <v>104</v>
      </c>
      <c r="C164" t="s">
        <v>83</v>
      </c>
      <c r="D164">
        <f>IF(D161=TRUE,1,IF(D162=TRUE,2,IF(D163=TRUE,3,0)))</f>
        <v>0</v>
      </c>
    </row>
    <row r="165" spans="1:4" x14ac:dyDescent="0.35">
      <c r="A165" t="s">
        <v>129</v>
      </c>
      <c r="B165" t="s">
        <v>113</v>
      </c>
      <c r="C165" t="s">
        <v>80</v>
      </c>
      <c r="D165" t="str">
        <f>IF(Auftrag!E77="","",Auftrag!E77)</f>
        <v/>
      </c>
    </row>
    <row r="166" spans="1:4" x14ac:dyDescent="0.35">
      <c r="A166" t="s">
        <v>129</v>
      </c>
      <c r="B166" t="s">
        <v>114</v>
      </c>
      <c r="C166" t="s">
        <v>80</v>
      </c>
      <c r="D166" t="str">
        <f>IF(Auftrag!E78="","",Auftrag!E78)</f>
        <v/>
      </c>
    </row>
    <row r="167" spans="1:4" x14ac:dyDescent="0.35">
      <c r="A167" t="s">
        <v>128</v>
      </c>
      <c r="B167" t="s">
        <v>66</v>
      </c>
      <c r="C167" t="s">
        <v>80</v>
      </c>
      <c r="D167" t="str">
        <f>IF(Auftrag!E79="","",Auftrag!E79)</f>
        <v/>
      </c>
    </row>
    <row r="168" spans="1:4" x14ac:dyDescent="0.35">
      <c r="A168" t="s">
        <v>128</v>
      </c>
      <c r="B168" t="s">
        <v>67</v>
      </c>
      <c r="C168" t="s">
        <v>80</v>
      </c>
      <c r="D168" t="str">
        <f>IF(Auftrag!E80="","",Auftrag!E80)</f>
        <v/>
      </c>
    </row>
    <row r="169" spans="1:4" x14ac:dyDescent="0.35">
      <c r="A169" t="s">
        <v>128</v>
      </c>
      <c r="B169" t="s">
        <v>118</v>
      </c>
      <c r="C169" t="s">
        <v>80</v>
      </c>
      <c r="D169" t="b">
        <v>0</v>
      </c>
    </row>
    <row r="170" spans="1:4" x14ac:dyDescent="0.35">
      <c r="A170" t="s">
        <v>127</v>
      </c>
      <c r="B170" t="s">
        <v>41</v>
      </c>
      <c r="C170" t="s">
        <v>80</v>
      </c>
      <c r="D170" t="str">
        <f>IF(Auftrag!C15="","",Auftrag!C15)</f>
        <v/>
      </c>
    </row>
    <row r="171" spans="1:4" x14ac:dyDescent="0.35">
      <c r="A171" t="s">
        <v>127</v>
      </c>
      <c r="B171" t="s">
        <v>39</v>
      </c>
      <c r="C171" t="s">
        <v>80</v>
      </c>
      <c r="D171" t="b">
        <v>1</v>
      </c>
    </row>
    <row r="172" spans="1:4" x14ac:dyDescent="0.35">
      <c r="A172" t="s">
        <v>126</v>
      </c>
      <c r="B172" t="s">
        <v>69</v>
      </c>
      <c r="C172" t="s">
        <v>80</v>
      </c>
      <c r="D172" t="str">
        <f>IF(Auftrag!E82="","",Auftrag!E82)</f>
        <v/>
      </c>
    </row>
    <row r="173" spans="1:4" x14ac:dyDescent="0.35">
      <c r="A173" t="s">
        <v>126</v>
      </c>
      <c r="B173" t="s">
        <v>68</v>
      </c>
      <c r="C173" t="s">
        <v>80</v>
      </c>
      <c r="D173" t="str">
        <f>IF(Auftrag!E83="","",Auftrag!E83)</f>
        <v/>
      </c>
    </row>
    <row r="174" spans="1:4" x14ac:dyDescent="0.35">
      <c r="A174" t="s">
        <v>75</v>
      </c>
      <c r="B174" t="s">
        <v>76</v>
      </c>
      <c r="C174" t="s">
        <v>80</v>
      </c>
      <c r="D174" t="b">
        <v>0</v>
      </c>
    </row>
    <row r="175" spans="1:4" x14ac:dyDescent="0.35">
      <c r="A175" t="s">
        <v>75</v>
      </c>
      <c r="B175" t="s">
        <v>77</v>
      </c>
      <c r="C175" t="s">
        <v>80</v>
      </c>
      <c r="D175" t="b">
        <v>0</v>
      </c>
    </row>
    <row r="176" spans="1:4" x14ac:dyDescent="0.35">
      <c r="A176" t="s">
        <v>75</v>
      </c>
      <c r="B176" t="s">
        <v>119</v>
      </c>
      <c r="C176" t="s">
        <v>80</v>
      </c>
      <c r="D176" t="e">
        <f>IF(Auftrag!#REF!="","",Auftrag!#REF!)</f>
        <v>#REF!</v>
      </c>
    </row>
    <row r="177" spans="1:4" x14ac:dyDescent="0.35">
      <c r="A177" t="s">
        <v>125</v>
      </c>
      <c r="B177" t="s">
        <v>120</v>
      </c>
      <c r="C177" t="s">
        <v>80</v>
      </c>
      <c r="D177" t="b">
        <v>0</v>
      </c>
    </row>
    <row r="178" spans="1:4" x14ac:dyDescent="0.35">
      <c r="A178" t="s">
        <v>125</v>
      </c>
      <c r="B178" t="s">
        <v>123</v>
      </c>
      <c r="C178" t="s">
        <v>80</v>
      </c>
      <c r="D178" t="b">
        <v>0</v>
      </c>
    </row>
    <row r="179" spans="1:4" x14ac:dyDescent="0.35">
      <c r="A179" t="s">
        <v>125</v>
      </c>
      <c r="B179" t="s">
        <v>121</v>
      </c>
      <c r="C179" t="s">
        <v>80</v>
      </c>
      <c r="D179" t="str">
        <f>IF(Auftrag!F23="","",Auftrag!F23)</f>
        <v/>
      </c>
    </row>
    <row r="180" spans="1:4" x14ac:dyDescent="0.35">
      <c r="A180" t="s">
        <v>125</v>
      </c>
      <c r="B180" t="s">
        <v>124</v>
      </c>
      <c r="C180" t="s">
        <v>80</v>
      </c>
      <c r="D180" t="b">
        <v>0</v>
      </c>
    </row>
    <row r="181" spans="1:4" x14ac:dyDescent="0.35">
      <c r="A181" t="s">
        <v>125</v>
      </c>
      <c r="B181" t="s">
        <v>122</v>
      </c>
      <c r="C181" t="s">
        <v>80</v>
      </c>
      <c r="D181" t="str">
        <f>IF(Auftrag!E24="","",Auftrag!E24)</f>
        <v/>
      </c>
    </row>
    <row r="182" spans="1:4" x14ac:dyDescent="0.35">
      <c r="A182" t="s">
        <v>151</v>
      </c>
      <c r="B182" t="s">
        <v>171</v>
      </c>
      <c r="C182" t="s">
        <v>80</v>
      </c>
      <c r="D182" t="b">
        <v>0</v>
      </c>
    </row>
    <row r="183" spans="1:4" x14ac:dyDescent="0.35">
      <c r="A183" t="s">
        <v>150</v>
      </c>
      <c r="B183" t="s">
        <v>171</v>
      </c>
      <c r="C183" t="s">
        <v>80</v>
      </c>
      <c r="D183" t="b">
        <v>0</v>
      </c>
    </row>
    <row r="184" spans="1:4" x14ac:dyDescent="0.35">
      <c r="A184" t="s">
        <v>147</v>
      </c>
      <c r="B184" t="s">
        <v>171</v>
      </c>
      <c r="C184" t="s">
        <v>80</v>
      </c>
      <c r="D184" t="b">
        <v>0</v>
      </c>
    </row>
    <row r="185" spans="1:4" x14ac:dyDescent="0.35">
      <c r="A185" t="s">
        <v>144</v>
      </c>
      <c r="B185" t="s">
        <v>171</v>
      </c>
      <c r="C185" t="s">
        <v>80</v>
      </c>
      <c r="D185" t="b">
        <v>0</v>
      </c>
    </row>
    <row r="186" spans="1:4" x14ac:dyDescent="0.35">
      <c r="A186" t="s">
        <v>855</v>
      </c>
      <c r="B186" t="s">
        <v>856</v>
      </c>
      <c r="C186" t="s">
        <v>80</v>
      </c>
      <c r="D186" t="b">
        <v>0</v>
      </c>
    </row>
    <row r="187" spans="1:4" x14ac:dyDescent="0.35">
      <c r="A187" t="s">
        <v>855</v>
      </c>
      <c r="B187" t="s">
        <v>857</v>
      </c>
      <c r="C187" t="s">
        <v>80</v>
      </c>
      <c r="D187" t="b">
        <v>0</v>
      </c>
    </row>
    <row r="211" spans="1:1" x14ac:dyDescent="0.35">
      <c r="A211" t="s">
        <v>4</v>
      </c>
    </row>
  </sheetData>
  <customSheetViews>
    <customSheetView guid="{909CEB37-B353-426B-96F8-1D7C9BE8C65A}" state="hidden" topLeftCell="A7">
      <selection activeCell="B23" sqref="B23"/>
      <pageMargins left="0.7" right="0.7" top="0.78740157499999996" bottom="0.78740157499999996" header="0.3" footer="0.3"/>
    </customSheetView>
  </customSheetViews>
  <phoneticPr fontId="2"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Auftrag</vt:lpstr>
      <vt:lpstr>Data</vt:lpstr>
      <vt:lpstr>Auslieferungsregion</vt:lpstr>
      <vt:lpstr>Beauftragtes_Laboratorium</vt:lpstr>
      <vt:lpstr>Auftrag!Druckbereich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Harald Meyer</dc:creator>
  <cp:lastModifiedBy>Fiß, Katerina HTS</cp:lastModifiedBy>
  <cp:lastPrinted>2025-09-30T09:02:01Z</cp:lastPrinted>
  <dcterms:created xsi:type="dcterms:W3CDTF">2011-10-21T08:59:03Z</dcterms:created>
  <dcterms:modified xsi:type="dcterms:W3CDTF">2026-08-28T11:18:34Z</dcterms:modified>
</cp:coreProperties>
</file>